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9120" activeTab="0"/>
  </bookViews>
  <sheets>
    <sheet name="Устные 2021" sheetId="1" r:id="rId1"/>
    <sheet name="Письменные 2021" sheetId="2" r:id="rId2"/>
  </sheets>
  <definedNames>
    <definedName name="_xlnm.Print_Titles" localSheetId="1">'Письменные 2021'!$6:$7</definedName>
    <definedName name="_xlnm.Print_Area" localSheetId="1">'Письменные 2021'!$A$1:$J$80</definedName>
    <definedName name="_xlnm.Print_Area" localSheetId="0">'Устные 2021'!$A$1:$J$91</definedName>
  </definedNames>
  <calcPr fullCalcOnLoad="1"/>
</workbook>
</file>

<file path=xl/sharedStrings.xml><?xml version="1.0" encoding="utf-8"?>
<sst xmlns="http://schemas.openxmlformats.org/spreadsheetml/2006/main" count="293" uniqueCount="194">
  <si>
    <t>№ п/п</t>
  </si>
  <si>
    <t>Тематика вопроса</t>
  </si>
  <si>
    <t xml:space="preserve">Темы обращений </t>
  </si>
  <si>
    <t>ИНФОРМАЦИЯ</t>
  </si>
  <si>
    <t>даны разъяснения</t>
  </si>
  <si>
    <t>отказано</t>
  </si>
  <si>
    <t xml:space="preserve">Результаты рассмотрения
обращений  на личном приеме
главы городского (сельского) поселения
</t>
  </si>
  <si>
    <t>решено  положительно</t>
  </si>
  <si>
    <t>нахо-дятся в работе</t>
  </si>
  <si>
    <t>Количество обращений, рассмотрен-ных с нарушением сроков</t>
  </si>
  <si>
    <t xml:space="preserve"> </t>
  </si>
  <si>
    <t>Количество коллек-тивных обращений</t>
  </si>
  <si>
    <t xml:space="preserve">Количество повторных обращений </t>
  </si>
  <si>
    <t>1</t>
  </si>
  <si>
    <t>2</t>
  </si>
  <si>
    <t>3</t>
  </si>
  <si>
    <t>4</t>
  </si>
  <si>
    <t>5</t>
  </si>
  <si>
    <t>6</t>
  </si>
  <si>
    <t>7</t>
  </si>
  <si>
    <t>8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</si>
  <si>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</si>
  <si>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</si>
  <si>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</si>
  <si>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</si>
  <si>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>Жилище</t>
  </si>
  <si>
    <t>Труд и занятость населения</t>
  </si>
  <si>
    <t>Социальное обеспечение и социальное страхование</t>
  </si>
  <si>
    <t>Финансы</t>
  </si>
  <si>
    <t>9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</si>
  <si>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</si>
  <si>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</si>
  <si>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</si>
  <si>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</si>
  <si>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</si>
  <si>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</si>
  <si>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</si>
  <si>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</si>
  <si>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</si>
  <si>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</si>
  <si>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</si>
  <si>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21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</si>
  <si>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</si>
  <si>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</si>
  <si>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 xml:space="preserve">Итого: </t>
  </si>
  <si>
    <t>Конфликты на бытовой почве</t>
  </si>
  <si>
    <t>Борьба с аварийностью. Безопасность дорожного движения</t>
  </si>
  <si>
    <r>
      <t>Количество устных обращений к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главе городского  поселения</t>
    </r>
  </si>
  <si>
    <t>Переселение из подвалов, бараков, коммуналок, общежитий, аварийных домов, ветхого жилья, санитарно-защитной зоны</t>
  </si>
  <si>
    <r>
      <t>Количество письменных обращений к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главе городского  поселения</t>
    </r>
  </si>
  <si>
    <t>Приборы учета коммунальных ресурсов в жилищном фонде (в том числе на общедомовые нужды)</t>
  </si>
  <si>
    <t>Обеспечение жильем выезжающих северян и жителей закрытых административно-территориальных образований</t>
  </si>
  <si>
    <t>Нормативы потребления коммунальных ресурсов</t>
  </si>
  <si>
    <t>Предоставление жилого помещения по договору коммерческого найма</t>
  </si>
  <si>
    <t>Регистрация по месту жительства и месту пребывания</t>
  </si>
  <si>
    <t>1122</t>
  </si>
  <si>
    <t>1151</t>
  </si>
  <si>
    <t>Эксплуатация и ремонт государственного, муниципального и ведомственного жилищного фондов</t>
  </si>
  <si>
    <t>0114</t>
  </si>
  <si>
    <t>Государственная кадастровая оценка. Кадастровая стоимость объектов недвижимости</t>
  </si>
  <si>
    <t>1172</t>
  </si>
  <si>
    <t>1169</t>
  </si>
  <si>
    <t>Предоставление коммунальных услуг ненадлежащего качества</t>
  </si>
  <si>
    <t>1127</t>
  </si>
  <si>
    <t xml:space="preserve">Постановка на учет в органе местного самоуправления и
восстановление в очереди на получение жилья граждан, нуждающихся в жилых помещениях
</t>
  </si>
  <si>
    <t>0274</t>
  </si>
  <si>
    <t>Доступная среда, в том числе комфорт и доступность инфраструктуры, для лиц с ограниченными возможностями</t>
  </si>
  <si>
    <t>0251</t>
  </si>
  <si>
    <t>Трудоустройство. Безработица. Органы службы занятости. Государственные услуги в области содействия занятости населения</t>
  </si>
  <si>
    <t>1168</t>
  </si>
  <si>
    <t>Содержание общего имущества (канализация, вентиляция, кровля, ограждающие конструкции, инженерное оборудование, места общего пользования, придомовая территория)</t>
  </si>
  <si>
    <t>0956</t>
  </si>
  <si>
    <t>Предоставление жилья по договору социального найма (ДСН)</t>
  </si>
  <si>
    <t>1021</t>
  </si>
  <si>
    <t>Регистрация по месту жительства и пребывания</t>
  </si>
  <si>
    <t>0846</t>
  </si>
  <si>
    <t>Приватизация земельных участков</t>
  </si>
  <si>
    <t>0313</t>
  </si>
  <si>
    <t>Оказание бесплатной юридической помощи отдельным категориям граждан</t>
  </si>
  <si>
    <t>1130</t>
  </si>
  <si>
    <t>0230</t>
  </si>
  <si>
    <t>Права и обязанности родителей и детей</t>
  </si>
  <si>
    <t>1173</t>
  </si>
  <si>
    <t>1143</t>
  </si>
  <si>
    <t>1136</t>
  </si>
  <si>
    <t>Правила пользования жилыми помещениями (перепланировки, реконструкции, переоборудование, использование не по назначению)</t>
  </si>
  <si>
    <t>0322</t>
  </si>
  <si>
    <t>Социальная адаптация лиц, освободившихся из мест лишения свободы</t>
  </si>
  <si>
    <t>1152</t>
  </si>
  <si>
    <t>Эксплуатация и ремонт частного жилищного фонда (приватизированные жилые помещения в многоквартирных домах, индивидуальные жилые дома)</t>
  </si>
  <si>
    <t>0689</t>
  </si>
  <si>
    <t>Комплексное благоустройство</t>
  </si>
  <si>
    <t>0958</t>
  </si>
  <si>
    <t>Предоставление жилья по государственному жилищному сертификату (ГЖС)</t>
  </si>
  <si>
    <t>Доступная среда, в том числе комфорт и доступность инфраструктуры, для лиц с ограниченными возможностями здоровья</t>
  </si>
  <si>
    <t>0086</t>
  </si>
  <si>
    <t>Условия ведения предпринимательской деятельности, деятельность хозяйствующих субъектов</t>
  </si>
  <si>
    <t>Организация оказания медицинской помощи взрослым в амбулаторно-поликлинических условиях</t>
  </si>
  <si>
    <t>0413</t>
  </si>
  <si>
    <t>о вопросах, поставленных в ПИСЬМЕННЫХ обращениях граждан, и о результатах их рассмотрения</t>
  </si>
  <si>
    <t>0132</t>
  </si>
  <si>
    <t>Представление дополнительных документов и материалов</t>
  </si>
  <si>
    <t>1132</t>
  </si>
  <si>
    <t>Выселение из жилища</t>
  </si>
  <si>
    <t>Распространение массовой информации</t>
  </si>
  <si>
    <t>0544</t>
  </si>
  <si>
    <t>Налог на имущество</t>
  </si>
  <si>
    <t>0694</t>
  </si>
  <si>
    <t>Уборка снега, опавших листьев, мусора и посторонних предметов</t>
  </si>
  <si>
    <t>Запросы архивных данных</t>
  </si>
  <si>
    <t>Отлов животных</t>
  </si>
  <si>
    <t>0294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</si>
  <si>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</si>
  <si>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1164</t>
  </si>
  <si>
    <t>Управляющие организации, товарищества собственников жилья и иные формы управления собственностью</t>
  </si>
  <si>
    <t>0042</t>
  </si>
  <si>
    <t>1137</t>
  </si>
  <si>
    <t>Обследование жилого фонда на предмет пригодности для проживания (ветхое и аварийное жилье)</t>
  </si>
  <si>
    <t>Образование земельных участков (образование, раздел, выдел, объединение земельных участков). Возникновение прав на землю</t>
  </si>
  <si>
    <t>о вопросах, поставленных в УСТНЫХ обращениях граждан, и о результатах их рассмотрения</t>
  </si>
  <si>
    <t>1149</t>
  </si>
  <si>
    <t xml:space="preserve">Оплата жилищно-коммунальных услуг (ЖКХ), взносов в Фонд
капитального ремонта
</t>
  </si>
  <si>
    <t>1181</t>
  </si>
  <si>
    <t>Нежилые помещения</t>
  </si>
  <si>
    <t>1133</t>
  </si>
  <si>
    <t>Обмен жилых помещений. Оформление договора социального найма (найма) жилого помещения</t>
  </si>
  <si>
    <t>0698</t>
  </si>
  <si>
    <t>Организация условий и мест для детского отдыха и досуга (детских и спортивных площадок)</t>
  </si>
  <si>
    <t>Санитарно-эпидемиологическое благополучие населения</t>
  </si>
  <si>
    <t>0288</t>
  </si>
  <si>
    <t>Просьбы об оказании финансовой помощи</t>
  </si>
  <si>
    <t>1124</t>
  </si>
  <si>
    <t xml:space="preserve">Несогласие граждан с вариантами предоставления жилья,
взамен признанного в установленном порядке аварийным
</t>
  </si>
  <si>
    <t>0699</t>
  </si>
  <si>
    <t>Благоустройство и ремонт подъездных дорог, в том числе тротуаров</t>
  </si>
  <si>
    <t>0769</t>
  </si>
  <si>
    <t>Деятельность субъектов торговли, торговые точки, организация торговли</t>
  </si>
  <si>
    <t>0744</t>
  </si>
  <si>
    <t>Дорожные знаки и дорожная разметка</t>
  </si>
  <si>
    <t>0430</t>
  </si>
  <si>
    <t>1128</t>
  </si>
  <si>
    <t xml:space="preserve">Улучшение жилищных условий, предоставление жилого
помещения по договору социального найма гражданам,
состоящим на учете в органе местного самоуправления в качестве нуждающихся в жилых помещениях
</t>
  </si>
  <si>
    <t>1160</t>
  </si>
  <si>
    <t>Обращение с твердыми коммунальными отходами</t>
  </si>
  <si>
    <t>0686</t>
  </si>
  <si>
    <t>Устранение строительных недоделок</t>
  </si>
  <si>
    <t>0690</t>
  </si>
  <si>
    <t>Уличное освещение</t>
  </si>
  <si>
    <t>1183</t>
  </si>
  <si>
    <t>Перевод нежилого помещения в жилое помещение</t>
  </si>
  <si>
    <t>0233</t>
  </si>
  <si>
    <t>Семейные формы устройства детей-сирот. Приемные семьи</t>
  </si>
  <si>
    <t>0741</t>
  </si>
  <si>
    <t>О строительстве, размещении гаражей, стоянок, автопарковок</t>
  </si>
  <si>
    <t>0885</t>
  </si>
  <si>
    <t>Реклама (за исключением рекламы в СМИ)</t>
  </si>
  <si>
    <t>0391</t>
  </si>
  <si>
    <t>Помещение в больницы и специализированные лечебные учреждения. Оплата за лечение, пребывание в лечебных учреждениях</t>
  </si>
  <si>
    <t>1154</t>
  </si>
  <si>
    <t>Перебои в водоснабжении</t>
  </si>
  <si>
    <t>1176</t>
  </si>
  <si>
    <t>Государственные жилищные сертификаты</t>
  </si>
  <si>
    <t>1175</t>
  </si>
  <si>
    <t>Оплата коммунальных услуг и электроэнергии, в том числе льготы</t>
  </si>
  <si>
    <t>0250</t>
  </si>
  <si>
    <t xml:space="preserve">Трудовые отношения. Заключение, изменение и прекращение
трудового договора
</t>
  </si>
  <si>
    <t>0751</t>
  </si>
  <si>
    <t>Оказание услуг по передаче данных и предоставлению доступа к информационно-телекоммуникационной сети "Интернет"</t>
  </si>
  <si>
    <t>0733</t>
  </si>
  <si>
    <t>Транспортное обслуживание населения, пассажирские перевозки</t>
  </si>
  <si>
    <t>0771</t>
  </si>
  <si>
    <t>Качество товаров. Защита прав потребителей</t>
  </si>
  <si>
    <t>0257</t>
  </si>
  <si>
    <t>Выплата заработной платы</t>
  </si>
  <si>
    <t>0087</t>
  </si>
  <si>
    <t>Развитие предпринимательской деятельности</t>
  </si>
  <si>
    <t>Арендные отношения в области землепользования</t>
  </si>
  <si>
    <t>0707</t>
  </si>
  <si>
    <t>Фермерские (крестьянские) хозяйства и аренда на селе</t>
  </si>
  <si>
    <r>
      <t xml:space="preserve">                            в городском поселении Новоаганск за I полугодие </t>
    </r>
    <r>
      <rPr>
        <b/>
        <u val="single"/>
        <sz val="14"/>
        <rFont val="Times New Roman"/>
        <family val="1"/>
      </rPr>
      <t>2021 года</t>
    </r>
  </si>
  <si>
    <t>Конфликтные ситуации в образовательных организациях</t>
  </si>
  <si>
    <t>1163</t>
  </si>
  <si>
    <t>0779</t>
  </si>
  <si>
    <t>Содержание кладбищ и мест захоронений</t>
  </si>
  <si>
    <t>0579</t>
  </si>
  <si>
    <t>Вопросы заемщиков и кредиторов</t>
  </si>
  <si>
    <t>0728</t>
  </si>
  <si>
    <t>Ненадлежащее содержание домашних животных</t>
  </si>
  <si>
    <t>0649</t>
  </si>
  <si>
    <t>Технологическое присоединение потребителей к системам электро-, тепло-, газо-, водоснабжения</t>
  </si>
  <si>
    <r>
      <t xml:space="preserve">                            в городском поселении Новоаганск за</t>
    </r>
    <r>
      <rPr>
        <b/>
        <u val="single"/>
        <sz val="14"/>
        <rFont val="Times New Roman"/>
        <family val="1"/>
      </rPr>
      <t xml:space="preserve"> I полугодие 2021 года</t>
    </r>
  </si>
  <si>
    <t xml:space="preserve">Деятельность исполнительно-распорядительных органов местного самоуправления и его руководителей
</t>
  </si>
  <si>
    <t xml:space="preserve">Улучшение жилищных условий, предоставление жилого помещения по договору социального найма гражданам,
состоящим на учете в органе местного самоуправления в качестве нуждающихся в жилых помещениях
</t>
  </si>
  <si>
    <t xml:space="preserve">Субсидии, компенсации и иные меры социальной поддержки при оплате жилого помещения и коммунальных услуг
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</si>
</sst>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"/>
      <family val="0"/>
    </font>
    <font>
      <sz val="11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Times New Roman"/>
      <family val="1"/>
    </font>
    <font>
      <sz val="8"/>
      <name val="Arial"/>
      <family val="0"/>
    </font>
    <font>
      <b/>
      <i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vertical="justify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distributed" wrapText="1"/>
    </xf>
    <xf numFmtId="1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vertical="justify" wrapText="1"/>
    </xf>
    <xf numFmtId="0" fontId="4" fillId="0" borderId="11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0" fontId="5" fillId="0" borderId="11" xfId="0" applyFont="1" applyFill="1" applyBorder="1" applyAlignment="1">
      <alignment horizontal="center" vertical="justify" wrapText="1"/>
    </xf>
    <xf numFmtId="49" fontId="4" fillId="0" borderId="11" xfId="0" applyNumberFormat="1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horizontal="center" vertical="justify" wrapText="1"/>
    </xf>
    <xf numFmtId="0" fontId="4" fillId="0" borderId="12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vertical="justify" wrapText="1"/>
    </xf>
    <xf numFmtId="49" fontId="5" fillId="0" borderId="10" xfId="0" applyNumberFormat="1" applyFont="1" applyFill="1" applyBorder="1" applyAlignment="1">
      <alignment horizontal="center" vertical="justify" wrapText="1"/>
    </xf>
    <xf numFmtId="0" fontId="5" fillId="0" borderId="12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horizontal="left" vertical="justify" wrapText="1"/>
    </xf>
    <xf numFmtId="49" fontId="4" fillId="0" borderId="12" xfId="0" applyNumberFormat="1" applyFont="1" applyFill="1" applyBorder="1" applyAlignment="1">
      <alignment horizontal="center" vertical="justify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justify"/>
    </xf>
    <xf numFmtId="0" fontId="5" fillId="0" borderId="10" xfId="0" applyFont="1" applyFill="1" applyBorder="1" applyAlignment="1">
      <alignment horizontal="center" vertical="justify"/>
    </xf>
    <xf numFmtId="49" fontId="5" fillId="0" borderId="10" xfId="0" applyNumberFormat="1" applyFont="1" applyFill="1" applyBorder="1" applyAlignment="1">
      <alignment horizontal="left" vertical="justify" wrapText="1"/>
    </xf>
    <xf numFmtId="1" fontId="5" fillId="0" borderId="10" xfId="0" applyNumberFormat="1" applyFont="1" applyFill="1" applyBorder="1" applyAlignment="1">
      <alignment horizontal="center" vertical="justify" wrapText="1"/>
    </xf>
    <xf numFmtId="49" fontId="4" fillId="0" borderId="10" xfId="0" applyNumberFormat="1" applyFont="1" applyFill="1" applyBorder="1" applyAlignment="1">
      <alignment horizontal="left" vertical="justify" wrapText="1"/>
    </xf>
    <xf numFmtId="1" fontId="4" fillId="0" borderId="10" xfId="0" applyNumberFormat="1" applyFont="1" applyFill="1" applyBorder="1" applyAlignment="1">
      <alignment horizontal="center" vertical="justify" wrapText="1"/>
    </xf>
    <xf numFmtId="49" fontId="5" fillId="0" borderId="12" xfId="0" applyNumberFormat="1" applyFont="1" applyFill="1" applyBorder="1" applyAlignment="1">
      <alignment horizontal="center" vertical="justify" wrapText="1"/>
    </xf>
    <xf numFmtId="0" fontId="4" fillId="0" borderId="11" xfId="0" applyFont="1" applyFill="1" applyBorder="1" applyAlignment="1">
      <alignment horizontal="center" vertical="justify" wrapText="1"/>
    </xf>
    <xf numFmtId="0" fontId="4" fillId="0" borderId="11" xfId="0" applyFont="1" applyFill="1" applyBorder="1" applyAlignment="1">
      <alignment horizontal="left" vertical="justify" wrapText="1"/>
    </xf>
    <xf numFmtId="0" fontId="5" fillId="0" borderId="11" xfId="0" applyFont="1" applyFill="1" applyBorder="1" applyAlignment="1">
      <alignment horizontal="left" vertical="justify" wrapText="1"/>
    </xf>
    <xf numFmtId="49" fontId="4" fillId="0" borderId="10" xfId="0" applyNumberFormat="1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vertical="justify" wrapText="1"/>
    </xf>
    <xf numFmtId="49" fontId="4" fillId="0" borderId="0" xfId="0" applyNumberFormat="1" applyFont="1" applyFill="1" applyBorder="1" applyAlignment="1">
      <alignment horizontal="center" vertical="justify" wrapText="1"/>
    </xf>
    <xf numFmtId="0" fontId="4" fillId="0" borderId="0" xfId="0" applyFont="1" applyFill="1" applyBorder="1" applyAlignment="1">
      <alignment vertical="justify" wrapText="1"/>
    </xf>
    <xf numFmtId="1" fontId="5" fillId="0" borderId="0" xfId="0" applyNumberFormat="1" applyFont="1" applyFill="1" applyBorder="1" applyAlignment="1">
      <alignment horizontal="center" vertical="justify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justify" wrapText="1"/>
    </xf>
    <xf numFmtId="1" fontId="4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vertical="justify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3"/>
  <sheetViews>
    <sheetView tabSelected="1" zoomScale="110" zoomScaleNormal="110" zoomScaleSheetLayoutView="110" workbookViewId="0" topLeftCell="A82">
      <selection activeCell="D99" sqref="D99"/>
    </sheetView>
  </sheetViews>
  <sheetFormatPr defaultColWidth="9.140625" defaultRowHeight="12.75"/>
  <cols>
    <col min="1" max="1" width="6.00390625" style="0" customWidth="1"/>
    <col min="2" max="2" width="36.57421875" style="0" customWidth="1"/>
    <col min="3" max="3" width="13.28125" style="0" customWidth="1"/>
    <col min="4" max="4" width="13.57421875" style="0" customWidth="1"/>
    <col min="5" max="5" width="12.57421875" style="0" customWidth="1"/>
    <col min="6" max="6" width="9.00390625" style="0" customWidth="1"/>
    <col min="7" max="7" width="7.57421875" style="0" customWidth="1"/>
    <col min="8" max="8" width="11.421875" style="0" customWidth="1"/>
    <col min="9" max="9" width="13.00390625" style="0" customWidth="1"/>
    <col min="10" max="10" width="12.140625" style="0" customWidth="1"/>
  </cols>
  <sheetData>
    <row r="1" spans="1:10" ht="18.75">
      <c r="A1" s="16"/>
      <c r="B1" s="16"/>
      <c r="C1" s="16"/>
      <c r="D1" s="16"/>
      <c r="E1" s="16"/>
      <c r="F1" s="33"/>
      <c r="G1" s="34"/>
      <c r="H1" s="34"/>
      <c r="I1" s="34"/>
      <c r="J1" s="16"/>
    </row>
    <row r="2" spans="1:11" ht="18.75">
      <c r="A2" s="35"/>
      <c r="B2" s="36"/>
      <c r="C2" s="36"/>
      <c r="D2" s="37" t="s">
        <v>3</v>
      </c>
      <c r="E2" s="33"/>
      <c r="F2" s="33"/>
      <c r="G2" s="33"/>
      <c r="H2" s="33"/>
      <c r="I2" s="33"/>
      <c r="J2" s="35"/>
      <c r="K2" t="s">
        <v>10</v>
      </c>
    </row>
    <row r="3" spans="1:10" ht="18.75">
      <c r="A3" s="34"/>
      <c r="B3" s="38" t="s">
        <v>119</v>
      </c>
      <c r="C3" s="39"/>
      <c r="D3" s="40"/>
      <c r="E3" s="33"/>
      <c r="F3" s="33"/>
      <c r="G3" s="33"/>
      <c r="H3" s="33"/>
      <c r="I3" s="33"/>
      <c r="J3" s="35"/>
    </row>
    <row r="4" spans="1:10" ht="19.5">
      <c r="A4" s="35"/>
      <c r="B4" s="38" t="s">
        <v>179</v>
      </c>
      <c r="C4" s="39"/>
      <c r="D4" s="40"/>
      <c r="E4" s="41"/>
      <c r="F4" s="33"/>
      <c r="G4" s="33"/>
      <c r="H4" s="33"/>
      <c r="I4" s="33"/>
      <c r="J4" s="35"/>
    </row>
    <row r="5" spans="1:10" ht="18.75">
      <c r="A5" s="35"/>
      <c r="B5" s="36"/>
      <c r="C5" s="36"/>
      <c r="D5" s="39"/>
      <c r="E5" s="33"/>
      <c r="F5" s="33"/>
      <c r="G5" s="33"/>
      <c r="H5" s="33"/>
      <c r="I5" s="33"/>
      <c r="J5" s="35"/>
    </row>
    <row r="6" spans="1:10" ht="15">
      <c r="A6" s="71" t="s">
        <v>0</v>
      </c>
      <c r="B6" s="71" t="s">
        <v>1</v>
      </c>
      <c r="C6" s="71" t="s">
        <v>47</v>
      </c>
      <c r="D6" s="71" t="s">
        <v>6</v>
      </c>
      <c r="E6" s="71"/>
      <c r="F6" s="71"/>
      <c r="G6" s="72"/>
      <c r="H6" s="71" t="s">
        <v>12</v>
      </c>
      <c r="I6" s="71" t="s">
        <v>9</v>
      </c>
      <c r="J6" s="71" t="s">
        <v>11</v>
      </c>
    </row>
    <row r="7" spans="1:10" ht="71.25" customHeight="1">
      <c r="A7" s="71"/>
      <c r="B7" s="71"/>
      <c r="C7" s="71"/>
      <c r="D7" s="42" t="s">
        <v>7</v>
      </c>
      <c r="E7" s="42" t="s">
        <v>4</v>
      </c>
      <c r="F7" s="43" t="s">
        <v>5</v>
      </c>
      <c r="G7" s="43" t="s">
        <v>8</v>
      </c>
      <c r="H7" s="71"/>
      <c r="I7" s="71"/>
      <c r="J7" s="71"/>
    </row>
    <row r="8" spans="1:10" ht="15">
      <c r="A8" s="44"/>
      <c r="B8" s="45" t="s">
        <v>2</v>
      </c>
      <c r="C8" s="19"/>
      <c r="D8" s="20"/>
      <c r="E8" s="20"/>
      <c r="F8" s="20"/>
      <c r="G8" s="20"/>
      <c r="H8" s="21"/>
      <c r="I8" s="21"/>
      <c r="J8" s="21"/>
    </row>
    <row r="9" spans="1:10" ht="17.25" customHeight="1">
      <c r="A9" s="29" t="s">
        <v>13</v>
      </c>
      <c r="B9" s="46" t="s">
        <v>21</v>
      </c>
      <c r="C9" s="47">
        <f>C10</f>
        <v>2</v>
      </c>
      <c r="D9" s="47">
        <f aca="true" t="shared" si="0" ref="D9:J9">D10</f>
        <v>0</v>
      </c>
      <c r="E9" s="47">
        <f t="shared" si="0"/>
        <v>1</v>
      </c>
      <c r="F9" s="47">
        <f t="shared" si="0"/>
        <v>0</v>
      </c>
      <c r="G9" s="47">
        <f t="shared" si="0"/>
        <v>1</v>
      </c>
      <c r="H9" s="47">
        <f t="shared" si="0"/>
        <v>0</v>
      </c>
      <c r="I9" s="47">
        <f t="shared" si="0"/>
        <v>0</v>
      </c>
      <c r="J9" s="47">
        <f t="shared" si="0"/>
        <v>0</v>
      </c>
    </row>
    <row r="10" spans="1:10" ht="30">
      <c r="A10" s="2" t="s">
        <v>73</v>
      </c>
      <c r="B10" s="48" t="s">
        <v>74</v>
      </c>
      <c r="C10" s="49">
        <v>2</v>
      </c>
      <c r="D10" s="49"/>
      <c r="E10" s="49">
        <v>1</v>
      </c>
      <c r="F10" s="49"/>
      <c r="G10" s="49">
        <v>1</v>
      </c>
      <c r="H10" s="49"/>
      <c r="I10" s="49"/>
      <c r="J10" s="49"/>
    </row>
    <row r="11" spans="1:15" ht="40.5" customHeight="1">
      <c r="A11" s="29" t="s">
        <v>14</v>
      </c>
      <c r="B11" s="31" t="s">
        <v>22</v>
      </c>
      <c r="C11" s="18">
        <f>C12</f>
        <v>1</v>
      </c>
      <c r="D11" s="18">
        <f aca="true" t="shared" si="1" ref="D11:J11">D12</f>
        <v>0</v>
      </c>
      <c r="E11" s="18">
        <f t="shared" si="1"/>
        <v>1</v>
      </c>
      <c r="F11" s="18">
        <f t="shared" si="1"/>
        <v>0</v>
      </c>
      <c r="G11" s="18">
        <f t="shared" si="1"/>
        <v>0</v>
      </c>
      <c r="H11" s="18">
        <f t="shared" si="1"/>
        <v>0</v>
      </c>
      <c r="I11" s="18">
        <f t="shared" si="1"/>
        <v>0</v>
      </c>
      <c r="J11" s="18">
        <f t="shared" si="1"/>
        <v>0</v>
      </c>
      <c r="O11" s="74"/>
    </row>
    <row r="12" spans="1:15" ht="40.5" customHeight="1">
      <c r="A12" s="2" t="s">
        <v>174</v>
      </c>
      <c r="B12" s="17" t="s">
        <v>175</v>
      </c>
      <c r="C12" s="20">
        <v>1</v>
      </c>
      <c r="D12" s="20"/>
      <c r="E12" s="20">
        <v>1</v>
      </c>
      <c r="F12" s="20"/>
      <c r="G12" s="20"/>
      <c r="H12" s="20"/>
      <c r="I12" s="20"/>
      <c r="J12" s="20"/>
      <c r="O12" s="74"/>
    </row>
    <row r="13" spans="1:10" ht="14.25">
      <c r="A13" s="29" t="s">
        <v>15</v>
      </c>
      <c r="B13" s="31" t="s">
        <v>23</v>
      </c>
      <c r="C13" s="18">
        <f>C14+C15+C16+C17+C18</f>
        <v>1</v>
      </c>
      <c r="D13" s="18">
        <f aca="true" t="shared" si="2" ref="D13:J13">D14+D15+D16+D17+D18</f>
        <v>0</v>
      </c>
      <c r="E13" s="18">
        <f t="shared" si="2"/>
        <v>1</v>
      </c>
      <c r="F13" s="18">
        <f t="shared" si="2"/>
        <v>0</v>
      </c>
      <c r="G13" s="18">
        <f t="shared" si="2"/>
        <v>0</v>
      </c>
      <c r="H13" s="18">
        <f t="shared" si="2"/>
        <v>0</v>
      </c>
      <c r="I13" s="18">
        <f t="shared" si="2"/>
        <v>0</v>
      </c>
      <c r="J13" s="18">
        <f t="shared" si="2"/>
        <v>0</v>
      </c>
    </row>
    <row r="14" spans="1:10" ht="33.75" customHeight="1">
      <c r="A14" s="2" t="s">
        <v>77</v>
      </c>
      <c r="B14" s="17" t="s">
        <v>78</v>
      </c>
      <c r="C14" s="20">
        <v>1</v>
      </c>
      <c r="D14" s="20"/>
      <c r="E14" s="20">
        <v>1</v>
      </c>
      <c r="F14" s="20"/>
      <c r="G14" s="20"/>
      <c r="H14" s="20"/>
      <c r="I14" s="20"/>
      <c r="J14" s="20"/>
    </row>
    <row r="15" spans="1:10" ht="45">
      <c r="A15" s="2" t="s">
        <v>86</v>
      </c>
      <c r="B15" s="17" t="s">
        <v>87</v>
      </c>
      <c r="C15" s="20"/>
      <c r="D15" s="20"/>
      <c r="E15" s="20"/>
      <c r="F15" s="20"/>
      <c r="G15" s="20"/>
      <c r="H15" s="20"/>
      <c r="I15" s="20"/>
      <c r="J15" s="20"/>
    </row>
    <row r="16" spans="1:10" ht="60">
      <c r="A16" s="2" t="s">
        <v>156</v>
      </c>
      <c r="B16" s="17" t="s">
        <v>157</v>
      </c>
      <c r="C16" s="20"/>
      <c r="D16" s="20"/>
      <c r="E16" s="20"/>
      <c r="F16" s="20"/>
      <c r="G16" s="20"/>
      <c r="H16" s="20"/>
      <c r="I16" s="20"/>
      <c r="J16" s="20"/>
    </row>
    <row r="17" spans="1:10" ht="15">
      <c r="A17" s="2" t="s">
        <v>75</v>
      </c>
      <c r="B17" s="17" t="s">
        <v>76</v>
      </c>
      <c r="C17" s="20"/>
      <c r="D17" s="20"/>
      <c r="E17" s="20"/>
      <c r="F17" s="20"/>
      <c r="G17" s="20"/>
      <c r="H17" s="20"/>
      <c r="I17" s="20"/>
      <c r="J17" s="20"/>
    </row>
    <row r="18" spans="1:10" ht="30">
      <c r="A18" s="2" t="s">
        <v>154</v>
      </c>
      <c r="B18" s="17" t="s">
        <v>155</v>
      </c>
      <c r="C18" s="20"/>
      <c r="D18" s="20"/>
      <c r="E18" s="20"/>
      <c r="F18" s="20"/>
      <c r="G18" s="20"/>
      <c r="H18" s="20"/>
      <c r="I18" s="20"/>
      <c r="J18" s="20"/>
    </row>
    <row r="19" spans="1:10" ht="14.25">
      <c r="A19" s="29" t="s">
        <v>16</v>
      </c>
      <c r="B19" s="31" t="s">
        <v>24</v>
      </c>
      <c r="C19" s="18">
        <f>C20+C21</f>
        <v>0</v>
      </c>
      <c r="D19" s="18">
        <f aca="true" t="shared" si="3" ref="D19:J19">D20+D21</f>
        <v>0</v>
      </c>
      <c r="E19" s="18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</row>
    <row r="20" spans="1:10" ht="30">
      <c r="A20" s="32" t="s">
        <v>80</v>
      </c>
      <c r="B20" s="27" t="s">
        <v>81</v>
      </c>
      <c r="C20" s="20"/>
      <c r="D20" s="20"/>
      <c r="E20" s="20"/>
      <c r="F20" s="20"/>
      <c r="G20" s="20"/>
      <c r="H20" s="23"/>
      <c r="I20" s="23"/>
      <c r="J20" s="21"/>
    </row>
    <row r="21" spans="1:10" ht="30">
      <c r="A21" s="32" t="s">
        <v>150</v>
      </c>
      <c r="B21" s="27" t="s">
        <v>151</v>
      </c>
      <c r="C21" s="20"/>
      <c r="D21" s="20"/>
      <c r="E21" s="20"/>
      <c r="F21" s="20"/>
      <c r="G21" s="20"/>
      <c r="H21" s="23"/>
      <c r="I21" s="23"/>
      <c r="J21" s="21"/>
    </row>
    <row r="22" spans="1:10" ht="14.25">
      <c r="A22" s="50" t="s">
        <v>17</v>
      </c>
      <c r="B22" s="30" t="s">
        <v>25</v>
      </c>
      <c r="C22" s="18">
        <f>C23+C24+C25+C26+C27+C28+C29+C30+C31+C32+C33+C34+C35+C36+C37+C38+C39+C40+C41+C42+C43+C44+C45+C46+C47+C48</f>
        <v>66</v>
      </c>
      <c r="D22" s="18">
        <f aca="true" t="shared" si="4" ref="D22:J22">D23+D24+D25+D26+D27+D28+D29+D30+D31+D32+D33+D34+D35+D36+D37+D38+D39+D40+D41+D42+D43+D44+D45+D46+D47+D48</f>
        <v>3</v>
      </c>
      <c r="E22" s="18">
        <f t="shared" si="4"/>
        <v>63</v>
      </c>
      <c r="F22" s="18">
        <f t="shared" si="4"/>
        <v>0</v>
      </c>
      <c r="G22" s="18">
        <f t="shared" si="4"/>
        <v>0</v>
      </c>
      <c r="H22" s="18">
        <f t="shared" si="4"/>
        <v>0</v>
      </c>
      <c r="I22" s="18">
        <f t="shared" si="4"/>
        <v>0</v>
      </c>
      <c r="J22" s="18">
        <f t="shared" si="4"/>
        <v>0</v>
      </c>
    </row>
    <row r="23" spans="1:10" ht="75">
      <c r="A23" s="32" t="s">
        <v>65</v>
      </c>
      <c r="B23" s="27" t="s">
        <v>94</v>
      </c>
      <c r="C23" s="20"/>
      <c r="D23" s="20"/>
      <c r="E23" s="20"/>
      <c r="F23" s="20"/>
      <c r="G23" s="20"/>
      <c r="H23" s="20"/>
      <c r="I23" s="20"/>
      <c r="J23" s="20"/>
    </row>
    <row r="24" spans="1:10" ht="30">
      <c r="A24" s="32" t="s">
        <v>71</v>
      </c>
      <c r="B24" s="27" t="s">
        <v>72</v>
      </c>
      <c r="C24" s="20">
        <v>7</v>
      </c>
      <c r="D24" s="20"/>
      <c r="E24" s="20">
        <v>7</v>
      </c>
      <c r="F24" s="20"/>
      <c r="G24" s="20"/>
      <c r="H24" s="20"/>
      <c r="I24" s="20"/>
      <c r="J24" s="20"/>
    </row>
    <row r="25" spans="1:10" ht="45">
      <c r="A25" s="32" t="s">
        <v>92</v>
      </c>
      <c r="B25" s="27" t="s">
        <v>93</v>
      </c>
      <c r="C25" s="20">
        <v>4</v>
      </c>
      <c r="D25" s="20"/>
      <c r="E25" s="20">
        <v>4</v>
      </c>
      <c r="F25" s="20"/>
      <c r="G25" s="20"/>
      <c r="H25" s="20"/>
      <c r="I25" s="20"/>
      <c r="J25" s="20"/>
    </row>
    <row r="26" spans="1:10" ht="60">
      <c r="A26" s="32" t="s">
        <v>55</v>
      </c>
      <c r="B26" s="27" t="s">
        <v>48</v>
      </c>
      <c r="C26" s="20">
        <v>21</v>
      </c>
      <c r="D26" s="20"/>
      <c r="E26" s="20">
        <v>21</v>
      </c>
      <c r="F26" s="20"/>
      <c r="G26" s="20"/>
      <c r="H26" s="20"/>
      <c r="I26" s="20"/>
      <c r="J26" s="20"/>
    </row>
    <row r="27" spans="1:10" ht="79.5" customHeight="1">
      <c r="A27" s="32" t="s">
        <v>63</v>
      </c>
      <c r="B27" s="27" t="s">
        <v>64</v>
      </c>
      <c r="C27" s="20">
        <v>3</v>
      </c>
      <c r="D27" s="20"/>
      <c r="E27" s="20">
        <v>3</v>
      </c>
      <c r="F27" s="20"/>
      <c r="G27" s="20"/>
      <c r="H27" s="20"/>
      <c r="I27" s="20"/>
      <c r="J27" s="20"/>
    </row>
    <row r="28" spans="1:10" ht="111" customHeight="1">
      <c r="A28" s="32" t="s">
        <v>140</v>
      </c>
      <c r="B28" s="27" t="s">
        <v>141</v>
      </c>
      <c r="C28" s="20">
        <v>6</v>
      </c>
      <c r="D28" s="20"/>
      <c r="E28" s="20">
        <v>6</v>
      </c>
      <c r="F28" s="20"/>
      <c r="G28" s="20"/>
      <c r="H28" s="20"/>
      <c r="I28" s="20"/>
      <c r="J28" s="20"/>
    </row>
    <row r="29" spans="1:10" ht="60">
      <c r="A29" s="32" t="s">
        <v>79</v>
      </c>
      <c r="B29" s="27" t="s">
        <v>51</v>
      </c>
      <c r="C29" s="20"/>
      <c r="D29" s="20"/>
      <c r="E29" s="20"/>
      <c r="F29" s="20"/>
      <c r="G29" s="20"/>
      <c r="H29" s="20"/>
      <c r="I29" s="20"/>
      <c r="J29" s="20"/>
    </row>
    <row r="30" spans="1:10" ht="45">
      <c r="A30" s="32" t="s">
        <v>124</v>
      </c>
      <c r="B30" s="27" t="s">
        <v>125</v>
      </c>
      <c r="C30" s="20">
        <v>2</v>
      </c>
      <c r="D30" s="20"/>
      <c r="E30" s="20">
        <v>2</v>
      </c>
      <c r="F30" s="20"/>
      <c r="G30" s="20"/>
      <c r="H30" s="20"/>
      <c r="I30" s="20"/>
      <c r="J30" s="20"/>
    </row>
    <row r="31" spans="1:10" ht="60">
      <c r="A31" s="32" t="s">
        <v>84</v>
      </c>
      <c r="B31" s="27" t="s">
        <v>85</v>
      </c>
      <c r="C31" s="20">
        <v>4</v>
      </c>
      <c r="D31" s="20">
        <v>1</v>
      </c>
      <c r="E31" s="20">
        <v>3</v>
      </c>
      <c r="F31" s="20"/>
      <c r="G31" s="20"/>
      <c r="H31" s="20"/>
      <c r="I31" s="20"/>
      <c r="J31" s="20"/>
    </row>
    <row r="32" spans="1:10" ht="45">
      <c r="A32" s="32" t="s">
        <v>116</v>
      </c>
      <c r="B32" s="27" t="s">
        <v>117</v>
      </c>
      <c r="C32" s="20">
        <v>1</v>
      </c>
      <c r="D32" s="20"/>
      <c r="E32" s="20">
        <v>1</v>
      </c>
      <c r="F32" s="20"/>
      <c r="G32" s="20"/>
      <c r="H32" s="20"/>
      <c r="I32" s="20"/>
      <c r="J32" s="20"/>
    </row>
    <row r="33" spans="1:10" ht="30">
      <c r="A33" s="32" t="s">
        <v>83</v>
      </c>
      <c r="B33" s="27" t="s">
        <v>53</v>
      </c>
      <c r="C33" s="20">
        <v>2</v>
      </c>
      <c r="D33" s="20"/>
      <c r="E33" s="20">
        <v>2</v>
      </c>
      <c r="F33" s="20"/>
      <c r="G33" s="20"/>
      <c r="H33" s="20"/>
      <c r="I33" s="20"/>
      <c r="J33" s="20"/>
    </row>
    <row r="34" spans="1:10" ht="60">
      <c r="A34" s="32" t="s">
        <v>120</v>
      </c>
      <c r="B34" s="27" t="s">
        <v>121</v>
      </c>
      <c r="C34" s="20">
        <v>1</v>
      </c>
      <c r="D34" s="20"/>
      <c r="E34" s="20">
        <v>1</v>
      </c>
      <c r="F34" s="20"/>
      <c r="G34" s="20"/>
      <c r="H34" s="20"/>
      <c r="I34" s="20"/>
      <c r="J34" s="20"/>
    </row>
    <row r="35" spans="1:10" ht="45">
      <c r="A35" s="32" t="s">
        <v>56</v>
      </c>
      <c r="B35" s="27" t="s">
        <v>57</v>
      </c>
      <c r="C35" s="20">
        <v>3</v>
      </c>
      <c r="D35" s="20"/>
      <c r="E35" s="20">
        <v>3</v>
      </c>
      <c r="F35" s="20"/>
      <c r="G35" s="20"/>
      <c r="H35" s="20"/>
      <c r="I35" s="20"/>
      <c r="J35" s="20"/>
    </row>
    <row r="36" spans="1:10" ht="60">
      <c r="A36" s="32" t="s">
        <v>88</v>
      </c>
      <c r="B36" s="27" t="s">
        <v>89</v>
      </c>
      <c r="C36" s="20">
        <v>2</v>
      </c>
      <c r="D36" s="20"/>
      <c r="E36" s="20">
        <v>2</v>
      </c>
      <c r="F36" s="20"/>
      <c r="G36" s="20"/>
      <c r="H36" s="20"/>
      <c r="I36" s="20"/>
      <c r="J36" s="20"/>
    </row>
    <row r="37" spans="1:10" ht="15">
      <c r="A37" s="32" t="s">
        <v>158</v>
      </c>
      <c r="B37" s="27" t="s">
        <v>159</v>
      </c>
      <c r="C37" s="20"/>
      <c r="D37" s="20"/>
      <c r="E37" s="20"/>
      <c r="F37" s="20"/>
      <c r="G37" s="20"/>
      <c r="H37" s="20"/>
      <c r="I37" s="20"/>
      <c r="J37" s="20"/>
    </row>
    <row r="38" spans="1:10" ht="30">
      <c r="A38" s="32" t="s">
        <v>142</v>
      </c>
      <c r="B38" s="27" t="s">
        <v>143</v>
      </c>
      <c r="C38" s="20">
        <v>1</v>
      </c>
      <c r="D38" s="20">
        <v>1</v>
      </c>
      <c r="E38" s="20"/>
      <c r="F38" s="20"/>
      <c r="G38" s="20"/>
      <c r="H38" s="20"/>
      <c r="I38" s="20"/>
      <c r="J38" s="20"/>
    </row>
    <row r="39" spans="1:10" ht="65.25" customHeight="1">
      <c r="A39" s="32" t="s">
        <v>181</v>
      </c>
      <c r="B39" s="27" t="s">
        <v>193</v>
      </c>
      <c r="C39" s="20">
        <v>2</v>
      </c>
      <c r="D39" s="20"/>
      <c r="E39" s="20">
        <v>2</v>
      </c>
      <c r="F39" s="20"/>
      <c r="G39" s="20"/>
      <c r="H39" s="20"/>
      <c r="I39" s="20"/>
      <c r="J39" s="20"/>
    </row>
    <row r="40" spans="1:10" ht="60">
      <c r="A40" s="32" t="s">
        <v>113</v>
      </c>
      <c r="B40" s="27" t="s">
        <v>114</v>
      </c>
      <c r="C40" s="20"/>
      <c r="D40" s="20"/>
      <c r="E40" s="20"/>
      <c r="F40" s="20"/>
      <c r="G40" s="20"/>
      <c r="H40" s="20"/>
      <c r="I40" s="20"/>
      <c r="J40" s="20"/>
    </row>
    <row r="41" spans="1:10" ht="90">
      <c r="A41" s="32" t="s">
        <v>69</v>
      </c>
      <c r="B41" s="27" t="s">
        <v>70</v>
      </c>
      <c r="C41" s="20"/>
      <c r="D41" s="20"/>
      <c r="E41" s="20"/>
      <c r="F41" s="20"/>
      <c r="G41" s="20"/>
      <c r="H41" s="20"/>
      <c r="I41" s="20"/>
      <c r="J41" s="20"/>
    </row>
    <row r="42" spans="1:10" ht="30">
      <c r="A42" s="32" t="s">
        <v>61</v>
      </c>
      <c r="B42" s="27" t="s">
        <v>62</v>
      </c>
      <c r="C42" s="20">
        <v>3</v>
      </c>
      <c r="D42" s="20"/>
      <c r="E42" s="20">
        <v>3</v>
      </c>
      <c r="F42" s="20"/>
      <c r="G42" s="20"/>
      <c r="H42" s="20"/>
      <c r="I42" s="20"/>
      <c r="J42" s="20"/>
    </row>
    <row r="43" spans="1:10" ht="45">
      <c r="A43" s="32" t="s">
        <v>60</v>
      </c>
      <c r="B43" s="27" t="s">
        <v>50</v>
      </c>
      <c r="C43" s="20">
        <v>1</v>
      </c>
      <c r="D43" s="20"/>
      <c r="E43" s="20">
        <v>1</v>
      </c>
      <c r="F43" s="20"/>
      <c r="G43" s="20"/>
      <c r="H43" s="20"/>
      <c r="I43" s="20"/>
      <c r="J43" s="20"/>
    </row>
    <row r="44" spans="1:10" ht="30">
      <c r="A44" s="32" t="s">
        <v>82</v>
      </c>
      <c r="B44" s="27" t="s">
        <v>52</v>
      </c>
      <c r="C44" s="20"/>
      <c r="D44" s="20"/>
      <c r="E44" s="20"/>
      <c r="F44" s="20"/>
      <c r="G44" s="20"/>
      <c r="H44" s="20"/>
      <c r="I44" s="20"/>
      <c r="J44" s="20"/>
    </row>
    <row r="45" spans="1:10" ht="30">
      <c r="A45" s="32" t="s">
        <v>162</v>
      </c>
      <c r="B45" s="27" t="s">
        <v>163</v>
      </c>
      <c r="C45" s="20">
        <v>3</v>
      </c>
      <c r="D45" s="20">
        <v>1</v>
      </c>
      <c r="E45" s="20">
        <v>2</v>
      </c>
      <c r="F45" s="20"/>
      <c r="G45" s="20"/>
      <c r="H45" s="20"/>
      <c r="I45" s="20"/>
      <c r="J45" s="20"/>
    </row>
    <row r="46" spans="1:10" ht="30">
      <c r="A46" s="32" t="s">
        <v>160</v>
      </c>
      <c r="B46" s="27" t="s">
        <v>161</v>
      </c>
      <c r="C46" s="20"/>
      <c r="D46" s="20"/>
      <c r="E46" s="20"/>
      <c r="F46" s="20"/>
      <c r="G46" s="20"/>
      <c r="H46" s="20"/>
      <c r="I46" s="20"/>
      <c r="J46" s="20"/>
    </row>
    <row r="47" spans="1:10" ht="15">
      <c r="A47" s="32" t="s">
        <v>122</v>
      </c>
      <c r="B47" s="27" t="s">
        <v>123</v>
      </c>
      <c r="C47" s="20"/>
      <c r="D47" s="20"/>
      <c r="E47" s="20"/>
      <c r="F47" s="20"/>
      <c r="G47" s="20"/>
      <c r="H47" s="20"/>
      <c r="I47" s="20"/>
      <c r="J47" s="20"/>
    </row>
    <row r="48" spans="1:10" ht="30">
      <c r="A48" s="32" t="s">
        <v>148</v>
      </c>
      <c r="B48" s="27" t="s">
        <v>149</v>
      </c>
      <c r="C48" s="20"/>
      <c r="D48" s="20"/>
      <c r="E48" s="20"/>
      <c r="F48" s="20"/>
      <c r="G48" s="20"/>
      <c r="H48" s="20"/>
      <c r="I48" s="20"/>
      <c r="J48" s="20"/>
    </row>
    <row r="49" spans="1:10" ht="14.25">
      <c r="A49" s="29" t="s">
        <v>18</v>
      </c>
      <c r="B49" s="31" t="s">
        <v>26</v>
      </c>
      <c r="C49" s="18">
        <f>C50+C51+C52</f>
        <v>8</v>
      </c>
      <c r="D49" s="18">
        <f aca="true" t="shared" si="5" ref="D49:J49">D50+D51+D52</f>
        <v>0</v>
      </c>
      <c r="E49" s="18">
        <f t="shared" si="5"/>
        <v>7</v>
      </c>
      <c r="F49" s="18">
        <f t="shared" si="5"/>
        <v>0</v>
      </c>
      <c r="G49" s="18">
        <f t="shared" si="5"/>
        <v>1</v>
      </c>
      <c r="H49" s="18">
        <f t="shared" si="5"/>
        <v>0</v>
      </c>
      <c r="I49" s="18">
        <f t="shared" si="5"/>
        <v>0</v>
      </c>
      <c r="J49" s="18">
        <f t="shared" si="5"/>
        <v>0</v>
      </c>
    </row>
    <row r="50" spans="1:10" ht="60">
      <c r="A50" s="2" t="s">
        <v>164</v>
      </c>
      <c r="B50" s="17" t="s">
        <v>165</v>
      </c>
      <c r="C50" s="20"/>
      <c r="D50" s="20"/>
      <c r="E50" s="20"/>
      <c r="F50" s="20"/>
      <c r="G50" s="20"/>
      <c r="H50" s="20"/>
      <c r="I50" s="20"/>
      <c r="J50" s="20"/>
    </row>
    <row r="51" spans="1:10" ht="60">
      <c r="A51" s="2" t="s">
        <v>67</v>
      </c>
      <c r="B51" s="17" t="s">
        <v>68</v>
      </c>
      <c r="C51" s="20">
        <v>7</v>
      </c>
      <c r="D51" s="20"/>
      <c r="E51" s="20">
        <v>6</v>
      </c>
      <c r="F51" s="20"/>
      <c r="G51" s="20">
        <v>1</v>
      </c>
      <c r="H51" s="20"/>
      <c r="I51" s="20"/>
      <c r="J51" s="20"/>
    </row>
    <row r="52" spans="1:10" ht="15">
      <c r="A52" s="2" t="s">
        <v>172</v>
      </c>
      <c r="B52" s="17" t="s">
        <v>173</v>
      </c>
      <c r="C52" s="20">
        <v>1</v>
      </c>
      <c r="D52" s="20"/>
      <c r="E52" s="20">
        <v>1</v>
      </c>
      <c r="F52" s="20"/>
      <c r="G52" s="20"/>
      <c r="H52" s="20"/>
      <c r="I52" s="20"/>
      <c r="J52" s="20"/>
    </row>
    <row r="53" spans="1:10" ht="28.5">
      <c r="A53" s="29" t="s">
        <v>19</v>
      </c>
      <c r="B53" s="31" t="s">
        <v>27</v>
      </c>
      <c r="C53" s="18">
        <f>C54+C55</f>
        <v>1</v>
      </c>
      <c r="D53" s="18">
        <f aca="true" t="shared" si="6" ref="D53:J53">D54+D55</f>
        <v>1</v>
      </c>
      <c r="E53" s="18">
        <f t="shared" si="6"/>
        <v>0</v>
      </c>
      <c r="F53" s="18">
        <f t="shared" si="6"/>
        <v>0</v>
      </c>
      <c r="G53" s="18">
        <f t="shared" si="6"/>
        <v>0</v>
      </c>
      <c r="H53" s="18">
        <f t="shared" si="6"/>
        <v>0</v>
      </c>
      <c r="I53" s="18">
        <f t="shared" si="6"/>
        <v>0</v>
      </c>
      <c r="J53" s="18">
        <f t="shared" si="6"/>
        <v>0</v>
      </c>
    </row>
    <row r="54" spans="1:10" ht="120">
      <c r="A54" s="2" t="s">
        <v>111</v>
      </c>
      <c r="B54" s="17" t="s">
        <v>112</v>
      </c>
      <c r="C54" s="20">
        <v>1</v>
      </c>
      <c r="D54" s="20">
        <v>1</v>
      </c>
      <c r="E54" s="20"/>
      <c r="F54" s="20"/>
      <c r="G54" s="20"/>
      <c r="H54" s="20"/>
      <c r="I54" s="20"/>
      <c r="J54" s="20"/>
    </row>
    <row r="55" spans="1:10" ht="30" customHeight="1">
      <c r="A55" s="2" t="s">
        <v>77</v>
      </c>
      <c r="B55" s="17" t="s">
        <v>78</v>
      </c>
      <c r="C55" s="20"/>
      <c r="D55" s="20"/>
      <c r="E55" s="20"/>
      <c r="F55" s="20"/>
      <c r="G55" s="20"/>
      <c r="H55" s="20"/>
      <c r="I55" s="20"/>
      <c r="J55" s="20"/>
    </row>
    <row r="56" spans="1:10" ht="14.25">
      <c r="A56" s="29" t="s">
        <v>20</v>
      </c>
      <c r="B56" s="31" t="s">
        <v>28</v>
      </c>
      <c r="C56" s="18">
        <f>C57+C58</f>
        <v>1</v>
      </c>
      <c r="D56" s="18">
        <f aca="true" t="shared" si="7" ref="D56:J56">D57+D58</f>
        <v>0</v>
      </c>
      <c r="E56" s="18">
        <f t="shared" si="7"/>
        <v>1</v>
      </c>
      <c r="F56" s="18">
        <f t="shared" si="7"/>
        <v>0</v>
      </c>
      <c r="G56" s="18">
        <f t="shared" si="7"/>
        <v>0</v>
      </c>
      <c r="H56" s="18">
        <f t="shared" si="7"/>
        <v>0</v>
      </c>
      <c r="I56" s="18">
        <f t="shared" si="7"/>
        <v>0</v>
      </c>
      <c r="J56" s="18">
        <f t="shared" si="7"/>
        <v>0</v>
      </c>
    </row>
    <row r="57" spans="1:10" ht="15">
      <c r="A57" s="2" t="s">
        <v>105</v>
      </c>
      <c r="B57" s="17" t="s">
        <v>106</v>
      </c>
      <c r="C57" s="20"/>
      <c r="D57" s="20"/>
      <c r="E57" s="20"/>
      <c r="F57" s="21"/>
      <c r="G57" s="21"/>
      <c r="H57" s="23"/>
      <c r="I57" s="23"/>
      <c r="J57" s="21"/>
    </row>
    <row r="58" spans="1:10" ht="15">
      <c r="A58" s="2" t="s">
        <v>184</v>
      </c>
      <c r="B58" s="17" t="s">
        <v>185</v>
      </c>
      <c r="C58" s="20">
        <v>1</v>
      </c>
      <c r="D58" s="20"/>
      <c r="E58" s="20">
        <v>1</v>
      </c>
      <c r="F58" s="21"/>
      <c r="G58" s="21"/>
      <c r="H58" s="23"/>
      <c r="I58" s="23"/>
      <c r="J58" s="21"/>
    </row>
    <row r="59" spans="1:10" ht="14.25">
      <c r="A59" s="29" t="s">
        <v>29</v>
      </c>
      <c r="B59" s="31" t="s">
        <v>30</v>
      </c>
      <c r="C59" s="18">
        <f>C60+C61+C62+C63+C64+C65+C66+C67+C68</f>
        <v>12</v>
      </c>
      <c r="D59" s="18">
        <f aca="true" t="shared" si="8" ref="D59:J59">D60+D61+D62+D63+D64+D65+D66+D67+D68</f>
        <v>1</v>
      </c>
      <c r="E59" s="18">
        <f t="shared" si="8"/>
        <v>9</v>
      </c>
      <c r="F59" s="18">
        <f t="shared" si="8"/>
        <v>0</v>
      </c>
      <c r="G59" s="18">
        <f t="shared" si="8"/>
        <v>2</v>
      </c>
      <c r="H59" s="18">
        <f t="shared" si="8"/>
        <v>0</v>
      </c>
      <c r="I59" s="18">
        <f t="shared" si="8"/>
        <v>0</v>
      </c>
      <c r="J59" s="18">
        <f t="shared" si="8"/>
        <v>0</v>
      </c>
    </row>
    <row r="60" spans="1:10" ht="47.25" customHeight="1">
      <c r="A60" s="2" t="s">
        <v>95</v>
      </c>
      <c r="B60" s="17" t="s">
        <v>96</v>
      </c>
      <c r="C60" s="20"/>
      <c r="D60" s="20"/>
      <c r="E60" s="20"/>
      <c r="F60" s="20"/>
      <c r="G60" s="20"/>
      <c r="H60" s="20"/>
      <c r="I60" s="20"/>
      <c r="J60" s="20"/>
    </row>
    <row r="61" spans="1:10" ht="24.75" customHeight="1">
      <c r="A61" s="2" t="s">
        <v>144</v>
      </c>
      <c r="B61" s="17" t="s">
        <v>145</v>
      </c>
      <c r="C61" s="20">
        <v>3</v>
      </c>
      <c r="D61" s="20"/>
      <c r="E61" s="20">
        <v>2</v>
      </c>
      <c r="F61" s="20"/>
      <c r="G61" s="20">
        <v>1</v>
      </c>
      <c r="H61" s="20"/>
      <c r="I61" s="20"/>
      <c r="J61" s="20"/>
    </row>
    <row r="62" spans="1:10" ht="15">
      <c r="A62" s="2" t="s">
        <v>90</v>
      </c>
      <c r="B62" s="17" t="s">
        <v>91</v>
      </c>
      <c r="C62" s="20">
        <v>6</v>
      </c>
      <c r="D62" s="20"/>
      <c r="E62" s="20">
        <v>5</v>
      </c>
      <c r="F62" s="20"/>
      <c r="G62" s="20">
        <v>1</v>
      </c>
      <c r="H62" s="20"/>
      <c r="I62" s="20"/>
      <c r="J62" s="20"/>
    </row>
    <row r="63" spans="1:10" ht="15">
      <c r="A63" s="2" t="s">
        <v>146</v>
      </c>
      <c r="B63" s="17" t="s">
        <v>147</v>
      </c>
      <c r="C63" s="20"/>
      <c r="D63" s="20"/>
      <c r="E63" s="20"/>
      <c r="F63" s="20"/>
      <c r="G63" s="20"/>
      <c r="H63" s="20"/>
      <c r="I63" s="20"/>
      <c r="J63" s="20"/>
    </row>
    <row r="64" spans="1:10" ht="30">
      <c r="A64" s="2" t="s">
        <v>107</v>
      </c>
      <c r="B64" s="17" t="s">
        <v>108</v>
      </c>
      <c r="C64" s="20"/>
      <c r="D64" s="20"/>
      <c r="E64" s="20"/>
      <c r="F64" s="20"/>
      <c r="G64" s="20"/>
      <c r="H64" s="20"/>
      <c r="I64" s="20"/>
      <c r="J64" s="20"/>
    </row>
    <row r="65" spans="1:10" ht="30">
      <c r="A65" s="2" t="s">
        <v>152</v>
      </c>
      <c r="B65" s="17" t="s">
        <v>153</v>
      </c>
      <c r="C65" s="20">
        <v>1</v>
      </c>
      <c r="D65" s="20"/>
      <c r="E65" s="20">
        <v>1</v>
      </c>
      <c r="F65" s="20"/>
      <c r="G65" s="20"/>
      <c r="H65" s="20"/>
      <c r="I65" s="20"/>
      <c r="J65" s="20"/>
    </row>
    <row r="66" spans="1:10" ht="75">
      <c r="A66" s="2" t="s">
        <v>166</v>
      </c>
      <c r="B66" s="17" t="s">
        <v>167</v>
      </c>
      <c r="C66" s="20"/>
      <c r="D66" s="20"/>
      <c r="E66" s="20"/>
      <c r="F66" s="20"/>
      <c r="G66" s="20"/>
      <c r="H66" s="20"/>
      <c r="I66" s="20"/>
      <c r="J66" s="20"/>
    </row>
    <row r="67" spans="1:10" ht="30">
      <c r="A67" s="2" t="s">
        <v>170</v>
      </c>
      <c r="B67" s="17" t="s">
        <v>171</v>
      </c>
      <c r="C67" s="20">
        <v>1</v>
      </c>
      <c r="D67" s="20"/>
      <c r="E67" s="20">
        <v>1</v>
      </c>
      <c r="F67" s="20"/>
      <c r="G67" s="20"/>
      <c r="H67" s="20"/>
      <c r="I67" s="20"/>
      <c r="J67" s="20"/>
    </row>
    <row r="68" spans="1:10" ht="30">
      <c r="A68" s="2" t="s">
        <v>182</v>
      </c>
      <c r="B68" s="17" t="s">
        <v>183</v>
      </c>
      <c r="C68" s="20">
        <v>1</v>
      </c>
      <c r="D68" s="20">
        <v>1</v>
      </c>
      <c r="E68" s="20"/>
      <c r="F68" s="20"/>
      <c r="G68" s="20"/>
      <c r="H68" s="20"/>
      <c r="I68" s="20"/>
      <c r="J68" s="20"/>
    </row>
    <row r="69" spans="1:10" ht="34.5" customHeight="1">
      <c r="A69" s="18">
        <v>10</v>
      </c>
      <c r="B69" s="31" t="s">
        <v>31</v>
      </c>
      <c r="C69" s="21"/>
      <c r="D69" s="21"/>
      <c r="E69" s="21"/>
      <c r="F69" s="21"/>
      <c r="G69" s="21"/>
      <c r="H69" s="23"/>
      <c r="I69" s="23"/>
      <c r="J69" s="21"/>
    </row>
    <row r="70" spans="1:10" ht="28.5">
      <c r="A70" s="18">
        <v>11</v>
      </c>
      <c r="B70" s="31" t="s">
        <v>32</v>
      </c>
      <c r="C70" s="18">
        <f>C71+C72+C73</f>
        <v>2</v>
      </c>
      <c r="D70" s="18">
        <f aca="true" t="shared" si="9" ref="D70:J70">D71+D72+D73</f>
        <v>0</v>
      </c>
      <c r="E70" s="18">
        <f t="shared" si="9"/>
        <v>1</v>
      </c>
      <c r="F70" s="18">
        <f t="shared" si="9"/>
        <v>0</v>
      </c>
      <c r="G70" s="18">
        <f t="shared" si="9"/>
        <v>1</v>
      </c>
      <c r="H70" s="18">
        <f t="shared" si="9"/>
        <v>0</v>
      </c>
      <c r="I70" s="18">
        <f t="shared" si="9"/>
        <v>0</v>
      </c>
      <c r="J70" s="18">
        <f t="shared" si="9"/>
        <v>0</v>
      </c>
    </row>
    <row r="71" spans="1:10" ht="73.5" customHeight="1">
      <c r="A71" s="51">
        <v>847</v>
      </c>
      <c r="B71" s="52" t="s">
        <v>118</v>
      </c>
      <c r="C71" s="51"/>
      <c r="D71" s="51"/>
      <c r="E71" s="51"/>
      <c r="F71" s="51"/>
      <c r="G71" s="51"/>
      <c r="H71" s="26"/>
      <c r="I71" s="26"/>
      <c r="J71" s="22"/>
    </row>
    <row r="72" spans="1:10" ht="73.5" customHeight="1">
      <c r="A72" s="51">
        <v>850</v>
      </c>
      <c r="B72" s="52" t="s">
        <v>176</v>
      </c>
      <c r="C72" s="51">
        <v>1</v>
      </c>
      <c r="D72" s="51"/>
      <c r="E72" s="51">
        <v>1</v>
      </c>
      <c r="F72" s="51"/>
      <c r="G72" s="51"/>
      <c r="H72" s="26"/>
      <c r="I72" s="26"/>
      <c r="J72" s="22"/>
    </row>
    <row r="73" spans="1:10" ht="73.5" customHeight="1">
      <c r="A73" s="51">
        <v>866</v>
      </c>
      <c r="B73" s="52" t="s">
        <v>110</v>
      </c>
      <c r="C73" s="51">
        <v>1</v>
      </c>
      <c r="D73" s="51"/>
      <c r="E73" s="51"/>
      <c r="F73" s="51"/>
      <c r="G73" s="51">
        <v>1</v>
      </c>
      <c r="H73" s="26"/>
      <c r="I73" s="26"/>
      <c r="J73" s="22"/>
    </row>
    <row r="74" spans="1:10" ht="19.5" customHeight="1">
      <c r="A74" s="24">
        <v>12</v>
      </c>
      <c r="B74" s="53" t="s">
        <v>33</v>
      </c>
      <c r="C74" s="24"/>
      <c r="D74" s="24"/>
      <c r="E74" s="24"/>
      <c r="F74" s="22"/>
      <c r="G74" s="25"/>
      <c r="H74" s="26"/>
      <c r="I74" s="26"/>
      <c r="J74" s="22"/>
    </row>
    <row r="75" spans="1:10" ht="14.25">
      <c r="A75" s="18">
        <v>13</v>
      </c>
      <c r="B75" s="31" t="s">
        <v>34</v>
      </c>
      <c r="C75" s="18">
        <f>C76</f>
        <v>1</v>
      </c>
      <c r="D75" s="18">
        <f aca="true" t="shared" si="10" ref="D75:J75">D76</f>
        <v>0</v>
      </c>
      <c r="E75" s="18">
        <f t="shared" si="10"/>
        <v>1</v>
      </c>
      <c r="F75" s="18">
        <f t="shared" si="10"/>
        <v>0</v>
      </c>
      <c r="G75" s="18">
        <f t="shared" si="10"/>
        <v>0</v>
      </c>
      <c r="H75" s="18">
        <f t="shared" si="10"/>
        <v>0</v>
      </c>
      <c r="I75" s="18">
        <f t="shared" si="10"/>
        <v>0</v>
      </c>
      <c r="J75" s="18">
        <f t="shared" si="10"/>
        <v>0</v>
      </c>
    </row>
    <row r="76" spans="1:10" ht="30">
      <c r="A76" s="20">
        <v>345</v>
      </c>
      <c r="B76" s="17" t="s">
        <v>180</v>
      </c>
      <c r="C76" s="20">
        <v>1</v>
      </c>
      <c r="D76" s="20"/>
      <c r="E76" s="20">
        <v>1</v>
      </c>
      <c r="F76" s="20"/>
      <c r="G76" s="20"/>
      <c r="H76" s="23"/>
      <c r="I76" s="23"/>
      <c r="J76" s="21"/>
    </row>
    <row r="77" spans="1:10" ht="28.5">
      <c r="A77" s="18">
        <v>14</v>
      </c>
      <c r="B77" s="31" t="s">
        <v>35</v>
      </c>
      <c r="C77" s="18">
        <f>C78+C79</f>
        <v>0</v>
      </c>
      <c r="D77" s="18">
        <f aca="true" t="shared" si="11" ref="D77:J77">D78+D79</f>
        <v>0</v>
      </c>
      <c r="E77" s="18">
        <f t="shared" si="11"/>
        <v>0</v>
      </c>
      <c r="F77" s="18">
        <f t="shared" si="11"/>
        <v>0</v>
      </c>
      <c r="G77" s="18">
        <f t="shared" si="11"/>
        <v>0</v>
      </c>
      <c r="H77" s="18">
        <f t="shared" si="11"/>
        <v>0</v>
      </c>
      <c r="I77" s="18">
        <f t="shared" si="11"/>
        <v>0</v>
      </c>
      <c r="J77" s="18">
        <f t="shared" si="11"/>
        <v>0</v>
      </c>
    </row>
    <row r="78" spans="1:10" ht="45">
      <c r="A78" s="2" t="s">
        <v>98</v>
      </c>
      <c r="B78" s="17" t="s">
        <v>97</v>
      </c>
      <c r="C78" s="20"/>
      <c r="D78" s="20"/>
      <c r="E78" s="20"/>
      <c r="F78" s="21"/>
      <c r="G78" s="21"/>
      <c r="H78" s="23"/>
      <c r="I78" s="23"/>
      <c r="J78" s="21"/>
    </row>
    <row r="79" spans="1:10" ht="30">
      <c r="A79" s="2" t="s">
        <v>139</v>
      </c>
      <c r="B79" s="17" t="s">
        <v>128</v>
      </c>
      <c r="C79" s="20"/>
      <c r="D79" s="20"/>
      <c r="E79" s="20"/>
      <c r="F79" s="21"/>
      <c r="G79" s="21"/>
      <c r="H79" s="23"/>
      <c r="I79" s="23"/>
      <c r="J79" s="21"/>
    </row>
    <row r="80" spans="1:10" ht="15">
      <c r="A80" s="18">
        <v>15</v>
      </c>
      <c r="B80" s="31" t="s">
        <v>36</v>
      </c>
      <c r="C80" s="20"/>
      <c r="D80" s="21"/>
      <c r="E80" s="21"/>
      <c r="F80" s="21"/>
      <c r="G80" s="21"/>
      <c r="H80" s="23"/>
      <c r="I80" s="23"/>
      <c r="J80" s="21"/>
    </row>
    <row r="81" spans="1:10" ht="28.5">
      <c r="A81" s="18">
        <v>16</v>
      </c>
      <c r="B81" s="31" t="s">
        <v>37</v>
      </c>
      <c r="C81" s="18">
        <f>C82</f>
        <v>6</v>
      </c>
      <c r="D81" s="18">
        <f aca="true" t="shared" si="12" ref="D81:J81">D82</f>
        <v>0</v>
      </c>
      <c r="E81" s="18">
        <f t="shared" si="12"/>
        <v>6</v>
      </c>
      <c r="F81" s="18">
        <f t="shared" si="12"/>
        <v>0</v>
      </c>
      <c r="G81" s="18">
        <f t="shared" si="12"/>
        <v>0</v>
      </c>
      <c r="H81" s="18">
        <f t="shared" si="12"/>
        <v>0</v>
      </c>
      <c r="I81" s="18">
        <f t="shared" si="12"/>
        <v>0</v>
      </c>
      <c r="J81" s="18">
        <f t="shared" si="12"/>
        <v>0</v>
      </c>
    </row>
    <row r="82" spans="1:10" ht="15">
      <c r="A82" s="20">
        <v>1028</v>
      </c>
      <c r="B82" s="17" t="s">
        <v>45</v>
      </c>
      <c r="C82" s="20">
        <v>6</v>
      </c>
      <c r="D82" s="20"/>
      <c r="E82" s="20">
        <v>6</v>
      </c>
      <c r="F82" s="20"/>
      <c r="G82" s="20"/>
      <c r="H82" s="23"/>
      <c r="I82" s="23"/>
      <c r="J82" s="21"/>
    </row>
    <row r="83" spans="1:10" ht="28.5">
      <c r="A83" s="18">
        <v>17</v>
      </c>
      <c r="B83" s="31" t="s">
        <v>38</v>
      </c>
      <c r="C83" s="20"/>
      <c r="D83" s="20"/>
      <c r="E83" s="20"/>
      <c r="F83" s="20"/>
      <c r="G83" s="20"/>
      <c r="H83" s="23"/>
      <c r="I83" s="23"/>
      <c r="J83" s="21"/>
    </row>
    <row r="84" spans="1:10" ht="15">
      <c r="A84" s="18">
        <v>18</v>
      </c>
      <c r="B84" s="31" t="s">
        <v>39</v>
      </c>
      <c r="C84" s="20"/>
      <c r="D84" s="20"/>
      <c r="E84" s="20"/>
      <c r="F84" s="20"/>
      <c r="G84" s="20"/>
      <c r="H84" s="23"/>
      <c r="I84" s="23"/>
      <c r="J84" s="21"/>
    </row>
    <row r="85" spans="1:10" ht="28.5">
      <c r="A85" s="18">
        <v>19</v>
      </c>
      <c r="B85" s="31" t="s">
        <v>40</v>
      </c>
      <c r="C85" s="20"/>
      <c r="D85" s="20"/>
      <c r="E85" s="20"/>
      <c r="F85" s="20"/>
      <c r="G85" s="20"/>
      <c r="H85" s="23"/>
      <c r="I85" s="23"/>
      <c r="J85" s="21"/>
    </row>
    <row r="86" spans="1:10" ht="28.5">
      <c r="A86" s="18">
        <v>20</v>
      </c>
      <c r="B86" s="31" t="s">
        <v>42</v>
      </c>
      <c r="C86" s="18"/>
      <c r="D86" s="18"/>
      <c r="E86" s="18"/>
      <c r="F86" s="20"/>
      <c r="G86" s="20"/>
      <c r="H86" s="23"/>
      <c r="I86" s="23"/>
      <c r="J86" s="21"/>
    </row>
    <row r="87" spans="1:10" ht="71.25">
      <c r="A87" s="29" t="s">
        <v>41</v>
      </c>
      <c r="B87" s="28" t="s">
        <v>43</v>
      </c>
      <c r="C87" s="19"/>
      <c r="D87" s="19"/>
      <c r="E87" s="19"/>
      <c r="F87" s="19"/>
      <c r="G87" s="19"/>
      <c r="H87" s="19"/>
      <c r="I87" s="19"/>
      <c r="J87" s="19"/>
    </row>
    <row r="88" spans="1:10" ht="15">
      <c r="A88" s="54"/>
      <c r="B88" s="55" t="s">
        <v>44</v>
      </c>
      <c r="C88" s="47">
        <f>C9+C11+C13+C19+C22+C49+C53+C56+C59+C69+C70+C74+C75+C77+C80+C81+C83+C84+C85+C86+C87</f>
        <v>101</v>
      </c>
      <c r="D88" s="47">
        <f>D9+D11+D13+D19+D22+D49+D53+D56+D59+D69+D70+D74+D75+D77+D80+D81+D83+D84+D85+D86+D87</f>
        <v>5</v>
      </c>
      <c r="E88" s="47">
        <f>E9+E11+E13+E19+E22+E49+E53+E56+E59+E69+E70+E74+E75+E77+E80+E81+E83+E84+E85+E86+E87</f>
        <v>91</v>
      </c>
      <c r="F88" s="47">
        <f>F9+F11+F13+F19+F22+F49+F53+F56+F59+F69+F70+F74+F75+F77+F80+F81+F83+F84+F85+F86+F87</f>
        <v>0</v>
      </c>
      <c r="G88" s="47">
        <f>G9+G11+G13+G19+G22+G49+G53+G56+G59+G69+G70+G74+G75+G77+G80+G81+G83+G84+G85+G86+G87</f>
        <v>5</v>
      </c>
      <c r="H88" s="47">
        <f>H9+H11+H13+H19+H22+H49+H53+H56+H59+H69+H70+H74+H75+H77+H80+H81+H83+H84+H85+H86+H87</f>
        <v>0</v>
      </c>
      <c r="I88" s="47">
        <f>I9+I11+I13+I19+I22+I49+I53+I56+I59+I69+I70+I74+I75+I77+I80+I81+I83+I84+I85+I86+I87</f>
        <v>0</v>
      </c>
      <c r="J88" s="47">
        <f>J9+J11+J13+J19+J22+J49+J53+J56+J59+J69+J70+J74+J75+J77+J80+J81+J83+J84+J85+J86+J87</f>
        <v>0</v>
      </c>
    </row>
    <row r="89" spans="1:10" ht="15">
      <c r="A89" s="56"/>
      <c r="B89" s="57"/>
      <c r="C89" s="58"/>
      <c r="D89" s="58"/>
      <c r="E89" s="58"/>
      <c r="F89" s="58"/>
      <c r="G89" s="58"/>
      <c r="H89" s="58"/>
      <c r="I89" s="58"/>
      <c r="J89" s="58"/>
    </row>
    <row r="90" spans="1:10" ht="15">
      <c r="A90" s="56"/>
      <c r="B90" s="59"/>
      <c r="C90" s="58"/>
      <c r="D90" s="16"/>
      <c r="E90" s="60"/>
      <c r="F90" s="58"/>
      <c r="G90" s="58"/>
      <c r="H90" s="58"/>
      <c r="I90" s="58"/>
      <c r="J90" s="58"/>
    </row>
    <row r="91" spans="1:10" ht="15.75">
      <c r="A91" s="61"/>
      <c r="B91" s="16"/>
      <c r="C91" s="13"/>
      <c r="D91" s="16"/>
      <c r="E91" s="14"/>
      <c r="F91" s="14"/>
      <c r="G91" s="14"/>
      <c r="H91" s="14"/>
      <c r="I91" s="14"/>
      <c r="J91" s="14"/>
    </row>
    <row r="92" spans="1:11" ht="15.75">
      <c r="A92" s="4"/>
      <c r="C92" s="1"/>
      <c r="E92" s="6"/>
      <c r="F92" s="6"/>
      <c r="G92" s="9"/>
      <c r="H92" s="6"/>
      <c r="I92" s="6"/>
      <c r="J92" s="6"/>
      <c r="K92" s="7"/>
    </row>
    <row r="93" spans="1:11" ht="15">
      <c r="A93" s="4"/>
      <c r="B93" s="10"/>
      <c r="C93" s="11"/>
      <c r="D93" s="11"/>
      <c r="E93" s="6"/>
      <c r="F93" s="6"/>
      <c r="G93" s="9"/>
      <c r="H93" s="6"/>
      <c r="I93" s="6"/>
      <c r="J93" s="6"/>
      <c r="K93" s="7"/>
    </row>
    <row r="94" spans="1:11" ht="15">
      <c r="A94" s="4"/>
      <c r="B94" s="10"/>
      <c r="C94" s="11"/>
      <c r="D94" s="11"/>
      <c r="E94" s="6"/>
      <c r="F94" s="6"/>
      <c r="G94" s="9"/>
      <c r="H94" s="6"/>
      <c r="I94" s="6"/>
      <c r="J94" s="6"/>
      <c r="K94" s="7"/>
    </row>
    <row r="95" spans="1:11" ht="15">
      <c r="A95" s="4"/>
      <c r="B95" s="10"/>
      <c r="C95" s="11"/>
      <c r="D95" s="11"/>
      <c r="E95" s="6"/>
      <c r="F95" s="6"/>
      <c r="G95" s="9"/>
      <c r="H95" s="6"/>
      <c r="I95" s="6"/>
      <c r="J95" s="6"/>
      <c r="K95" s="7"/>
    </row>
    <row r="96" spans="1:11" ht="15">
      <c r="A96" s="4"/>
      <c r="B96" s="10"/>
      <c r="C96" s="11"/>
      <c r="D96" s="11"/>
      <c r="E96" s="6"/>
      <c r="F96" s="6"/>
      <c r="G96" s="9"/>
      <c r="H96" s="6"/>
      <c r="I96" s="6"/>
      <c r="J96" s="6"/>
      <c r="K96" s="7"/>
    </row>
    <row r="97" spans="1:11" ht="15">
      <c r="A97" s="4"/>
      <c r="B97" s="10"/>
      <c r="C97" s="11"/>
      <c r="D97" s="11"/>
      <c r="E97" s="6"/>
      <c r="F97" s="6"/>
      <c r="G97" s="9"/>
      <c r="H97" s="6"/>
      <c r="I97" s="6"/>
      <c r="J97" s="6"/>
      <c r="K97" s="7"/>
    </row>
    <row r="98" spans="1:11" ht="15">
      <c r="A98" s="4"/>
      <c r="B98" s="5"/>
      <c r="C98" s="8"/>
      <c r="D98" s="8"/>
      <c r="E98" s="8"/>
      <c r="F98" s="8"/>
      <c r="G98" s="8"/>
      <c r="H98" s="8"/>
      <c r="I98" s="8"/>
      <c r="J98" s="8"/>
      <c r="K98" s="7"/>
    </row>
    <row r="99" spans="1:11" ht="15.75">
      <c r="A99" s="12"/>
      <c r="B99" s="13"/>
      <c r="C99" s="13"/>
      <c r="D99" s="14"/>
      <c r="E99" s="14"/>
      <c r="F99" s="14"/>
      <c r="G99" s="14"/>
      <c r="H99" s="14"/>
      <c r="I99" s="14"/>
      <c r="J99" s="14"/>
      <c r="K99" s="7"/>
    </row>
    <row r="100" spans="1:11" ht="15.75">
      <c r="A100" s="7"/>
      <c r="B100" s="15"/>
      <c r="C100" s="7"/>
      <c r="D100" s="7"/>
      <c r="E100" s="7"/>
      <c r="F100" s="7"/>
      <c r="G100" s="7"/>
      <c r="H100" s="7"/>
      <c r="I100" s="7"/>
      <c r="J100" s="7"/>
      <c r="K100" s="7"/>
    </row>
    <row r="101" spans="1:11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1:1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1:1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1:1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1:1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1:1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1:11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1:11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1:11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1:11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1:11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1:11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1:11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1:11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1:11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1:11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1:11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1:11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1:11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1:11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1:11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1:11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1:11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1:11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1:11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1:11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1:11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1:11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1:11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1:11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1:11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1:11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1:11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</row>
  </sheetData>
  <sheetProtection/>
  <mergeCells count="7">
    <mergeCell ref="J6:J7"/>
    <mergeCell ref="I6:I7"/>
    <mergeCell ref="A6:A7"/>
    <mergeCell ref="B6:B7"/>
    <mergeCell ref="C6:C7"/>
    <mergeCell ref="D6:G6"/>
    <mergeCell ref="H6:H7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r:id="rId1"/>
  <rowBreaks count="1" manualBreakCount="1">
    <brk id="7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zoomScale="110" zoomScaleNormal="110" zoomScaleSheetLayoutView="110" workbookViewId="0" topLeftCell="A67">
      <selection activeCell="M88" sqref="M88"/>
    </sheetView>
  </sheetViews>
  <sheetFormatPr defaultColWidth="9.140625" defaultRowHeight="12.75"/>
  <cols>
    <col min="1" max="1" width="6.00390625" style="0" customWidth="1"/>
    <col min="2" max="2" width="45.57421875" style="0" customWidth="1"/>
    <col min="3" max="3" width="13.28125" style="0" customWidth="1"/>
    <col min="4" max="4" width="13.57421875" style="0" customWidth="1"/>
    <col min="5" max="5" width="12.57421875" style="0" customWidth="1"/>
    <col min="6" max="6" width="9.00390625" style="0" customWidth="1"/>
    <col min="7" max="7" width="7.57421875" style="0" customWidth="1"/>
    <col min="8" max="8" width="11.421875" style="0" customWidth="1"/>
    <col min="9" max="9" width="13.00390625" style="0" customWidth="1"/>
    <col min="10" max="10" width="12.140625" style="0" customWidth="1"/>
  </cols>
  <sheetData>
    <row r="1" spans="1:10" ht="18.75">
      <c r="A1" s="62"/>
      <c r="B1" s="62"/>
      <c r="C1" s="16"/>
      <c r="D1" s="16"/>
      <c r="E1" s="16"/>
      <c r="F1" s="33"/>
      <c r="G1" s="34"/>
      <c r="H1" s="34"/>
      <c r="I1" s="34"/>
      <c r="J1" s="16"/>
    </row>
    <row r="2" spans="1:11" ht="18.75">
      <c r="A2" s="63"/>
      <c r="B2" s="64"/>
      <c r="C2" s="36"/>
      <c r="D2" s="37" t="s">
        <v>3</v>
      </c>
      <c r="E2" s="33"/>
      <c r="F2" s="33"/>
      <c r="G2" s="33"/>
      <c r="H2" s="33"/>
      <c r="I2" s="33"/>
      <c r="J2" s="35"/>
      <c r="K2" s="3"/>
    </row>
    <row r="3" spans="1:11" ht="18.75">
      <c r="A3" s="59"/>
      <c r="B3" s="38" t="s">
        <v>99</v>
      </c>
      <c r="C3" s="65"/>
      <c r="D3" s="40"/>
      <c r="E3" s="66"/>
      <c r="F3" s="66"/>
      <c r="G3" s="66"/>
      <c r="H3" s="66"/>
      <c r="I3" s="66"/>
      <c r="J3" s="66"/>
      <c r="K3" s="3"/>
    </row>
    <row r="4" spans="1:11" ht="19.5">
      <c r="A4" s="63"/>
      <c r="B4" s="38" t="s">
        <v>190</v>
      </c>
      <c r="C4" s="65"/>
      <c r="D4" s="67"/>
      <c r="E4" s="66"/>
      <c r="F4" s="66"/>
      <c r="G4" s="66"/>
      <c r="H4" s="66"/>
      <c r="I4" s="66"/>
      <c r="J4" s="66"/>
      <c r="K4" s="3"/>
    </row>
    <row r="5" spans="1:11" ht="18.75">
      <c r="A5" s="63"/>
      <c r="B5" s="64"/>
      <c r="C5" s="36"/>
      <c r="D5" s="39"/>
      <c r="E5" s="33"/>
      <c r="F5" s="33"/>
      <c r="G5" s="33"/>
      <c r="H5" s="33"/>
      <c r="I5" s="33"/>
      <c r="J5" s="35"/>
      <c r="K5" s="3"/>
    </row>
    <row r="6" spans="1:11" ht="15">
      <c r="A6" s="71" t="s">
        <v>0</v>
      </c>
      <c r="B6" s="71" t="s">
        <v>1</v>
      </c>
      <c r="C6" s="71" t="s">
        <v>49</v>
      </c>
      <c r="D6" s="71" t="s">
        <v>6</v>
      </c>
      <c r="E6" s="71"/>
      <c r="F6" s="71"/>
      <c r="G6" s="73"/>
      <c r="H6" s="71" t="s">
        <v>12</v>
      </c>
      <c r="I6" s="71" t="s">
        <v>9</v>
      </c>
      <c r="J6" s="71" t="s">
        <v>11</v>
      </c>
      <c r="K6" s="3"/>
    </row>
    <row r="7" spans="1:11" ht="76.5" customHeight="1">
      <c r="A7" s="71"/>
      <c r="B7" s="71"/>
      <c r="C7" s="71"/>
      <c r="D7" s="42" t="s">
        <v>7</v>
      </c>
      <c r="E7" s="42" t="s">
        <v>4</v>
      </c>
      <c r="F7" s="43" t="s">
        <v>5</v>
      </c>
      <c r="G7" s="43" t="s">
        <v>8</v>
      </c>
      <c r="H7" s="71"/>
      <c r="I7" s="71"/>
      <c r="J7" s="71"/>
      <c r="K7" s="3"/>
    </row>
    <row r="8" spans="1:11" ht="15">
      <c r="A8" s="44"/>
      <c r="B8" s="45" t="s">
        <v>2</v>
      </c>
      <c r="C8" s="45"/>
      <c r="D8" s="20"/>
      <c r="E8" s="20"/>
      <c r="F8" s="20"/>
      <c r="G8" s="20"/>
      <c r="H8" s="44"/>
      <c r="I8" s="44"/>
      <c r="J8" s="44"/>
      <c r="K8" s="3"/>
    </row>
    <row r="9" spans="1:11" ht="14.25">
      <c r="A9" s="29" t="s">
        <v>13</v>
      </c>
      <c r="B9" s="46" t="s">
        <v>21</v>
      </c>
      <c r="C9" s="47">
        <f>C10+C11</f>
        <v>2</v>
      </c>
      <c r="D9" s="47">
        <f>D10+D11</f>
        <v>2</v>
      </c>
      <c r="E9" s="47">
        <f aca="true" t="shared" si="0" ref="E9:J9">E10+E11</f>
        <v>0</v>
      </c>
      <c r="F9" s="47">
        <f t="shared" si="0"/>
        <v>0</v>
      </c>
      <c r="G9" s="47">
        <f t="shared" si="0"/>
        <v>0</v>
      </c>
      <c r="H9" s="47">
        <f t="shared" si="0"/>
        <v>0</v>
      </c>
      <c r="I9" s="47">
        <f t="shared" si="0"/>
        <v>0</v>
      </c>
      <c r="J9" s="47">
        <f t="shared" si="0"/>
        <v>0</v>
      </c>
      <c r="K9" s="3"/>
    </row>
    <row r="10" spans="1:11" ht="53.25" customHeight="1">
      <c r="A10" s="2" t="s">
        <v>115</v>
      </c>
      <c r="B10" s="48" t="s">
        <v>191</v>
      </c>
      <c r="C10" s="49"/>
      <c r="D10" s="49"/>
      <c r="E10" s="49"/>
      <c r="F10" s="49"/>
      <c r="G10" s="49"/>
      <c r="H10" s="49"/>
      <c r="I10" s="49"/>
      <c r="J10" s="49"/>
      <c r="K10" s="3"/>
    </row>
    <row r="11" spans="1:11" ht="31.5" customHeight="1">
      <c r="A11" s="68">
        <v>1021</v>
      </c>
      <c r="B11" s="69" t="s">
        <v>54</v>
      </c>
      <c r="C11" s="49">
        <v>2</v>
      </c>
      <c r="D11" s="20">
        <v>2</v>
      </c>
      <c r="E11" s="21"/>
      <c r="F11" s="21"/>
      <c r="G11" s="21"/>
      <c r="H11" s="23"/>
      <c r="I11" s="23"/>
      <c r="J11" s="21"/>
      <c r="K11" s="3"/>
    </row>
    <row r="12" spans="1:11" ht="28.5" customHeight="1">
      <c r="A12" s="29" t="s">
        <v>14</v>
      </c>
      <c r="B12" s="31" t="s">
        <v>22</v>
      </c>
      <c r="C12" s="18">
        <f>C13</f>
        <v>0</v>
      </c>
      <c r="D12" s="18">
        <f aca="true" t="shared" si="1" ref="D12:J12">D13</f>
        <v>0</v>
      </c>
      <c r="E12" s="18">
        <f t="shared" si="1"/>
        <v>0</v>
      </c>
      <c r="F12" s="18">
        <f t="shared" si="1"/>
        <v>0</v>
      </c>
      <c r="G12" s="18">
        <f t="shared" si="1"/>
        <v>0</v>
      </c>
      <c r="H12" s="18">
        <f t="shared" si="1"/>
        <v>0</v>
      </c>
      <c r="I12" s="18">
        <f t="shared" si="1"/>
        <v>0</v>
      </c>
      <c r="J12" s="18">
        <f t="shared" si="1"/>
        <v>0</v>
      </c>
      <c r="K12" s="3"/>
    </row>
    <row r="13" spans="1:11" ht="29.25" customHeight="1">
      <c r="A13" s="2" t="s">
        <v>100</v>
      </c>
      <c r="B13" s="17" t="s">
        <v>101</v>
      </c>
      <c r="C13" s="20"/>
      <c r="D13" s="21"/>
      <c r="E13" s="20"/>
      <c r="F13" s="21"/>
      <c r="G13" s="21"/>
      <c r="H13" s="23"/>
      <c r="I13" s="23"/>
      <c r="J13" s="21"/>
      <c r="K13" s="3"/>
    </row>
    <row r="14" spans="1:11" ht="14.25">
      <c r="A14" s="29" t="s">
        <v>15</v>
      </c>
      <c r="B14" s="31" t="s">
        <v>23</v>
      </c>
      <c r="C14" s="18"/>
      <c r="D14" s="18"/>
      <c r="E14" s="18"/>
      <c r="F14" s="18"/>
      <c r="G14" s="18"/>
      <c r="H14" s="18"/>
      <c r="I14" s="18"/>
      <c r="J14" s="18"/>
      <c r="K14" s="3"/>
    </row>
    <row r="15" spans="1:11" ht="15">
      <c r="A15" s="29" t="s">
        <v>16</v>
      </c>
      <c r="B15" s="31" t="s">
        <v>24</v>
      </c>
      <c r="C15" s="18"/>
      <c r="D15" s="18"/>
      <c r="E15" s="18"/>
      <c r="F15" s="18"/>
      <c r="G15" s="18"/>
      <c r="H15" s="23"/>
      <c r="I15" s="23"/>
      <c r="J15" s="21"/>
      <c r="K15" s="3"/>
    </row>
    <row r="16" spans="1:11" ht="14.25">
      <c r="A16" s="29" t="s">
        <v>17</v>
      </c>
      <c r="B16" s="31" t="s">
        <v>25</v>
      </c>
      <c r="C16" s="18">
        <f>C17+C18+C19+C20+C21+C22+C23+C24+C25+C26+C27+C28+C29+C30+C31+C32+C33+C34</f>
        <v>26</v>
      </c>
      <c r="D16" s="18">
        <f aca="true" t="shared" si="2" ref="D16:J16">D17+D18+D19+D20+D21+D22+D23+D24+D25+D26+D27+D28+D29+D30+D31+D32+D33+D34</f>
        <v>3</v>
      </c>
      <c r="E16" s="18">
        <f t="shared" si="2"/>
        <v>22</v>
      </c>
      <c r="F16" s="18">
        <f t="shared" si="2"/>
        <v>0</v>
      </c>
      <c r="G16" s="18">
        <f t="shared" si="2"/>
        <v>1</v>
      </c>
      <c r="H16" s="18">
        <f t="shared" si="2"/>
        <v>0</v>
      </c>
      <c r="I16" s="18">
        <f t="shared" si="2"/>
        <v>0</v>
      </c>
      <c r="J16" s="18">
        <f t="shared" si="2"/>
        <v>2</v>
      </c>
      <c r="K16" s="3"/>
    </row>
    <row r="17" spans="1:11" ht="31.5" customHeight="1">
      <c r="A17" s="2" t="s">
        <v>58</v>
      </c>
      <c r="B17" s="17" t="s">
        <v>59</v>
      </c>
      <c r="C17" s="20"/>
      <c r="D17" s="20"/>
      <c r="E17" s="20"/>
      <c r="F17" s="20"/>
      <c r="G17" s="20"/>
      <c r="H17" s="20"/>
      <c r="I17" s="20"/>
      <c r="J17" s="20"/>
      <c r="K17" s="3"/>
    </row>
    <row r="18" spans="1:11" ht="45">
      <c r="A18" s="2" t="s">
        <v>65</v>
      </c>
      <c r="B18" s="17" t="s">
        <v>66</v>
      </c>
      <c r="C18" s="20"/>
      <c r="D18" s="20"/>
      <c r="E18" s="20"/>
      <c r="F18" s="20"/>
      <c r="G18" s="20"/>
      <c r="H18" s="20"/>
      <c r="I18" s="20"/>
      <c r="J18" s="20"/>
      <c r="K18" s="3"/>
    </row>
    <row r="19" spans="1:11" ht="45">
      <c r="A19" s="2" t="s">
        <v>55</v>
      </c>
      <c r="B19" s="17" t="s">
        <v>48</v>
      </c>
      <c r="C19" s="20">
        <v>3</v>
      </c>
      <c r="D19" s="20"/>
      <c r="E19" s="20">
        <v>3</v>
      </c>
      <c r="F19" s="20"/>
      <c r="G19" s="20"/>
      <c r="H19" s="20"/>
      <c r="I19" s="20"/>
      <c r="J19" s="20">
        <v>1</v>
      </c>
      <c r="K19" s="3"/>
    </row>
    <row r="20" spans="1:11" ht="64.5" customHeight="1">
      <c r="A20" s="2" t="s">
        <v>131</v>
      </c>
      <c r="B20" s="70" t="s">
        <v>132</v>
      </c>
      <c r="C20" s="20"/>
      <c r="D20" s="20"/>
      <c r="E20" s="20"/>
      <c r="F20" s="20"/>
      <c r="G20" s="20"/>
      <c r="H20" s="20"/>
      <c r="I20" s="20"/>
      <c r="J20" s="20"/>
      <c r="K20" s="3"/>
    </row>
    <row r="21" spans="1:11" ht="60" customHeight="1">
      <c r="A21" s="2" t="s">
        <v>63</v>
      </c>
      <c r="B21" s="70" t="s">
        <v>64</v>
      </c>
      <c r="C21" s="20"/>
      <c r="D21" s="20"/>
      <c r="E21" s="20"/>
      <c r="F21" s="20"/>
      <c r="G21" s="20"/>
      <c r="H21" s="20"/>
      <c r="I21" s="20"/>
      <c r="J21" s="20"/>
      <c r="K21" s="3"/>
    </row>
    <row r="22" spans="1:11" ht="95.25" customHeight="1">
      <c r="A22" s="2" t="s">
        <v>140</v>
      </c>
      <c r="B22" s="70" t="s">
        <v>192</v>
      </c>
      <c r="C22" s="20">
        <v>1</v>
      </c>
      <c r="D22" s="20"/>
      <c r="E22" s="20">
        <v>1</v>
      </c>
      <c r="F22" s="20"/>
      <c r="G22" s="20"/>
      <c r="H22" s="20"/>
      <c r="I22" s="20"/>
      <c r="J22" s="20"/>
      <c r="K22" s="3"/>
    </row>
    <row r="23" spans="1:11" ht="15">
      <c r="A23" s="2" t="s">
        <v>102</v>
      </c>
      <c r="B23" s="70" t="s">
        <v>103</v>
      </c>
      <c r="C23" s="20"/>
      <c r="D23" s="20"/>
      <c r="E23" s="20"/>
      <c r="F23" s="20"/>
      <c r="G23" s="20"/>
      <c r="H23" s="20"/>
      <c r="I23" s="20"/>
      <c r="J23" s="20"/>
      <c r="K23" s="3"/>
    </row>
    <row r="24" spans="1:11" ht="45">
      <c r="A24" s="2" t="s">
        <v>124</v>
      </c>
      <c r="B24" s="70" t="s">
        <v>125</v>
      </c>
      <c r="C24" s="20">
        <v>1</v>
      </c>
      <c r="D24" s="20"/>
      <c r="E24" s="20">
        <v>1</v>
      </c>
      <c r="F24" s="20"/>
      <c r="G24" s="20"/>
      <c r="H24" s="20"/>
      <c r="I24" s="20"/>
      <c r="J24" s="20"/>
      <c r="K24" s="3"/>
    </row>
    <row r="25" spans="1:11" ht="45">
      <c r="A25" s="2" t="s">
        <v>116</v>
      </c>
      <c r="B25" s="70" t="s">
        <v>117</v>
      </c>
      <c r="C25" s="20">
        <v>1</v>
      </c>
      <c r="D25" s="20"/>
      <c r="E25" s="20">
        <v>1</v>
      </c>
      <c r="F25" s="20"/>
      <c r="G25" s="20"/>
      <c r="H25" s="20"/>
      <c r="I25" s="20"/>
      <c r="J25" s="20"/>
      <c r="K25" s="3"/>
    </row>
    <row r="26" spans="1:11" ht="48" customHeight="1">
      <c r="A26" s="2" t="s">
        <v>120</v>
      </c>
      <c r="B26" s="17" t="s">
        <v>121</v>
      </c>
      <c r="C26" s="20">
        <v>1</v>
      </c>
      <c r="D26" s="20"/>
      <c r="E26" s="20">
        <v>1</v>
      </c>
      <c r="F26" s="20"/>
      <c r="G26" s="20"/>
      <c r="H26" s="20"/>
      <c r="I26" s="20"/>
      <c r="J26" s="20">
        <v>1</v>
      </c>
      <c r="K26" s="3"/>
    </row>
    <row r="27" spans="1:11" ht="45">
      <c r="A27" s="2" t="s">
        <v>56</v>
      </c>
      <c r="B27" s="17" t="s">
        <v>57</v>
      </c>
      <c r="C27" s="20">
        <v>11</v>
      </c>
      <c r="D27" s="20"/>
      <c r="E27" s="20">
        <v>11</v>
      </c>
      <c r="F27" s="20"/>
      <c r="G27" s="20"/>
      <c r="H27" s="20"/>
      <c r="I27" s="20"/>
      <c r="J27" s="20"/>
      <c r="K27" s="3"/>
    </row>
    <row r="28" spans="1:11" ht="60">
      <c r="A28" s="2" t="s">
        <v>88</v>
      </c>
      <c r="B28" s="17" t="s">
        <v>89</v>
      </c>
      <c r="C28" s="20"/>
      <c r="D28" s="20"/>
      <c r="E28" s="20"/>
      <c r="F28" s="20"/>
      <c r="G28" s="20"/>
      <c r="H28" s="20"/>
      <c r="I28" s="20"/>
      <c r="J28" s="20"/>
      <c r="K28" s="3"/>
    </row>
    <row r="29" spans="1:11" ht="30">
      <c r="A29" s="2" t="s">
        <v>142</v>
      </c>
      <c r="B29" s="17" t="s">
        <v>143</v>
      </c>
      <c r="C29" s="20">
        <v>1</v>
      </c>
      <c r="D29" s="20"/>
      <c r="E29" s="20">
        <v>1</v>
      </c>
      <c r="F29" s="20"/>
      <c r="G29" s="20"/>
      <c r="H29" s="20"/>
      <c r="I29" s="20"/>
      <c r="J29" s="20"/>
      <c r="K29" s="3"/>
    </row>
    <row r="30" spans="1:11" ht="44.25" customHeight="1">
      <c r="A30" s="2" t="s">
        <v>113</v>
      </c>
      <c r="B30" s="17" t="s">
        <v>114</v>
      </c>
      <c r="C30" s="20"/>
      <c r="D30" s="20"/>
      <c r="E30" s="20"/>
      <c r="F30" s="20"/>
      <c r="G30" s="20"/>
      <c r="H30" s="20"/>
      <c r="I30" s="20"/>
      <c r="J30" s="20"/>
      <c r="K30" s="3"/>
    </row>
    <row r="31" spans="1:11" ht="59.25" customHeight="1">
      <c r="A31" s="2" t="s">
        <v>69</v>
      </c>
      <c r="B31" s="17" t="s">
        <v>70</v>
      </c>
      <c r="C31" s="20">
        <v>2</v>
      </c>
      <c r="D31" s="20"/>
      <c r="E31" s="20">
        <v>1</v>
      </c>
      <c r="F31" s="20"/>
      <c r="G31" s="20">
        <v>1</v>
      </c>
      <c r="H31" s="20"/>
      <c r="I31" s="20"/>
      <c r="J31" s="20"/>
      <c r="K31" s="3"/>
    </row>
    <row r="32" spans="1:11" ht="30">
      <c r="A32" s="2" t="s">
        <v>61</v>
      </c>
      <c r="B32" s="17" t="s">
        <v>62</v>
      </c>
      <c r="C32" s="20"/>
      <c r="D32" s="20"/>
      <c r="E32" s="20"/>
      <c r="F32" s="20"/>
      <c r="G32" s="20"/>
      <c r="H32" s="20"/>
      <c r="I32" s="20"/>
      <c r="J32" s="20"/>
      <c r="K32" s="3"/>
    </row>
    <row r="33" spans="1:11" ht="45">
      <c r="A33" s="2" t="s">
        <v>60</v>
      </c>
      <c r="B33" s="17" t="s">
        <v>50</v>
      </c>
      <c r="C33" s="20">
        <v>5</v>
      </c>
      <c r="D33" s="20">
        <v>3</v>
      </c>
      <c r="E33" s="20">
        <v>2</v>
      </c>
      <c r="F33" s="20"/>
      <c r="G33" s="20"/>
      <c r="H33" s="20"/>
      <c r="I33" s="20"/>
      <c r="J33" s="20"/>
      <c r="K33" s="3"/>
    </row>
    <row r="34" spans="1:11" ht="30">
      <c r="A34" s="2" t="s">
        <v>162</v>
      </c>
      <c r="B34" s="17" t="s">
        <v>163</v>
      </c>
      <c r="C34" s="20"/>
      <c r="D34" s="20"/>
      <c r="E34" s="20"/>
      <c r="F34" s="20"/>
      <c r="G34" s="20"/>
      <c r="H34" s="20"/>
      <c r="I34" s="20"/>
      <c r="J34" s="20"/>
      <c r="K34" s="3"/>
    </row>
    <row r="35" spans="1:11" ht="23.25" customHeight="1">
      <c r="A35" s="29" t="s">
        <v>18</v>
      </c>
      <c r="B35" s="31" t="s">
        <v>26</v>
      </c>
      <c r="C35" s="18">
        <f>C36</f>
        <v>1</v>
      </c>
      <c r="D35" s="18">
        <f aca="true" t="shared" si="3" ref="D35:J35">D36</f>
        <v>0</v>
      </c>
      <c r="E35" s="18">
        <f t="shared" si="3"/>
        <v>1</v>
      </c>
      <c r="F35" s="18">
        <f t="shared" si="3"/>
        <v>0</v>
      </c>
      <c r="G35" s="18">
        <f t="shared" si="3"/>
        <v>0</v>
      </c>
      <c r="H35" s="18">
        <f t="shared" si="3"/>
        <v>0</v>
      </c>
      <c r="I35" s="18">
        <f t="shared" si="3"/>
        <v>0</v>
      </c>
      <c r="J35" s="18">
        <f t="shared" si="3"/>
        <v>0</v>
      </c>
      <c r="K35" s="7"/>
    </row>
    <row r="36" spans="1:11" ht="45.75" customHeight="1">
      <c r="A36" s="2" t="s">
        <v>67</v>
      </c>
      <c r="B36" s="17" t="s">
        <v>68</v>
      </c>
      <c r="C36" s="20">
        <v>1</v>
      </c>
      <c r="D36" s="20"/>
      <c r="E36" s="20">
        <v>1</v>
      </c>
      <c r="F36" s="20"/>
      <c r="G36" s="20"/>
      <c r="H36" s="20"/>
      <c r="I36" s="20"/>
      <c r="J36" s="20"/>
      <c r="K36" s="7"/>
    </row>
    <row r="37" spans="1:11" ht="28.5" customHeight="1">
      <c r="A37" s="29" t="s">
        <v>19</v>
      </c>
      <c r="B37" s="31" t="s">
        <v>27</v>
      </c>
      <c r="C37" s="18">
        <f>C38+C39+C40+C41</f>
        <v>1</v>
      </c>
      <c r="D37" s="18">
        <f aca="true" t="shared" si="4" ref="D37:J37">D38+D39+D40+D41</f>
        <v>0</v>
      </c>
      <c r="E37" s="18">
        <f t="shared" si="4"/>
        <v>1</v>
      </c>
      <c r="F37" s="18">
        <f t="shared" si="4"/>
        <v>0</v>
      </c>
      <c r="G37" s="18">
        <f t="shared" si="4"/>
        <v>0</v>
      </c>
      <c r="H37" s="18">
        <f t="shared" si="4"/>
        <v>0</v>
      </c>
      <c r="I37" s="18">
        <f t="shared" si="4"/>
        <v>0</v>
      </c>
      <c r="J37" s="18">
        <f t="shared" si="4"/>
        <v>0</v>
      </c>
      <c r="K37" s="7"/>
    </row>
    <row r="38" spans="1:11" ht="43.5" customHeight="1">
      <c r="A38" s="2" t="s">
        <v>65</v>
      </c>
      <c r="B38" s="17" t="s">
        <v>94</v>
      </c>
      <c r="C38" s="20">
        <v>1</v>
      </c>
      <c r="D38" s="20"/>
      <c r="E38" s="20">
        <v>1</v>
      </c>
      <c r="F38" s="20"/>
      <c r="G38" s="20"/>
      <c r="H38" s="20"/>
      <c r="I38" s="20"/>
      <c r="J38" s="20"/>
      <c r="K38" s="7"/>
    </row>
    <row r="39" spans="1:11" ht="31.5" customHeight="1">
      <c r="A39" s="2" t="s">
        <v>129</v>
      </c>
      <c r="B39" s="17" t="s">
        <v>130</v>
      </c>
      <c r="C39" s="20"/>
      <c r="D39" s="20"/>
      <c r="E39" s="20"/>
      <c r="F39" s="20"/>
      <c r="G39" s="20"/>
      <c r="H39" s="20"/>
      <c r="I39" s="20"/>
      <c r="J39" s="20"/>
      <c r="K39" s="7"/>
    </row>
    <row r="40" spans="1:11" ht="92.25" customHeight="1">
      <c r="A40" s="2" t="s">
        <v>111</v>
      </c>
      <c r="B40" s="17" t="s">
        <v>112</v>
      </c>
      <c r="C40" s="20"/>
      <c r="D40" s="20"/>
      <c r="E40" s="20"/>
      <c r="F40" s="20"/>
      <c r="G40" s="20"/>
      <c r="H40" s="20"/>
      <c r="I40" s="20"/>
      <c r="J40" s="20"/>
      <c r="K40" s="7"/>
    </row>
    <row r="41" spans="1:11" ht="27.75" customHeight="1">
      <c r="A41" s="2" t="s">
        <v>77</v>
      </c>
      <c r="B41" s="17" t="s">
        <v>78</v>
      </c>
      <c r="C41" s="20"/>
      <c r="D41" s="20"/>
      <c r="E41" s="20"/>
      <c r="F41" s="20"/>
      <c r="G41" s="20"/>
      <c r="H41" s="20"/>
      <c r="I41" s="20"/>
      <c r="J41" s="20"/>
      <c r="K41" s="7"/>
    </row>
    <row r="42" spans="1:11" ht="17.25" customHeight="1">
      <c r="A42" s="29" t="s">
        <v>20</v>
      </c>
      <c r="B42" s="31" t="s">
        <v>28</v>
      </c>
      <c r="C42" s="18">
        <f>C43</f>
        <v>0</v>
      </c>
      <c r="D42" s="18">
        <f aca="true" t="shared" si="5" ref="D42:J42">D43</f>
        <v>0</v>
      </c>
      <c r="E42" s="18">
        <f t="shared" si="5"/>
        <v>0</v>
      </c>
      <c r="F42" s="18">
        <f t="shared" si="5"/>
        <v>0</v>
      </c>
      <c r="G42" s="18">
        <f t="shared" si="5"/>
        <v>0</v>
      </c>
      <c r="H42" s="18">
        <f t="shared" si="5"/>
        <v>0</v>
      </c>
      <c r="I42" s="18">
        <f t="shared" si="5"/>
        <v>0</v>
      </c>
      <c r="J42" s="18">
        <f t="shared" si="5"/>
        <v>0</v>
      </c>
      <c r="K42" s="7"/>
    </row>
    <row r="43" spans="1:11" ht="17.25" customHeight="1">
      <c r="A43" s="2" t="s">
        <v>105</v>
      </c>
      <c r="B43" s="17" t="s">
        <v>106</v>
      </c>
      <c r="C43" s="20"/>
      <c r="D43" s="20"/>
      <c r="E43" s="20"/>
      <c r="F43" s="21"/>
      <c r="G43" s="21"/>
      <c r="H43" s="23"/>
      <c r="I43" s="23"/>
      <c r="J43" s="21"/>
      <c r="K43" s="7"/>
    </row>
    <row r="44" spans="1:11" ht="18.75" customHeight="1">
      <c r="A44" s="29" t="s">
        <v>29</v>
      </c>
      <c r="B44" s="28" t="s">
        <v>30</v>
      </c>
      <c r="C44" s="18">
        <f>C45+C46+C47+C48+C49+C50+C51+C52+C53+C54+C55+C56+C57</f>
        <v>27</v>
      </c>
      <c r="D44" s="18">
        <f aca="true" t="shared" si="6" ref="D44:J44">D45+D46+D47+D48+D49+D50+D51+D52+D53+D54+D55+D56+D57</f>
        <v>5</v>
      </c>
      <c r="E44" s="18">
        <f t="shared" si="6"/>
        <v>21</v>
      </c>
      <c r="F44" s="18">
        <f t="shared" si="6"/>
        <v>0</v>
      </c>
      <c r="G44" s="18">
        <f t="shared" si="6"/>
        <v>1</v>
      </c>
      <c r="H44" s="18">
        <f t="shared" si="6"/>
        <v>0</v>
      </c>
      <c r="I44" s="18">
        <f t="shared" si="6"/>
        <v>0</v>
      </c>
      <c r="J44" s="18">
        <f t="shared" si="6"/>
        <v>6</v>
      </c>
      <c r="K44" s="7"/>
    </row>
    <row r="45" spans="1:11" ht="30" customHeight="1">
      <c r="A45" s="2" t="s">
        <v>188</v>
      </c>
      <c r="B45" s="69" t="s">
        <v>189</v>
      </c>
      <c r="C45" s="20">
        <v>1</v>
      </c>
      <c r="D45" s="20"/>
      <c r="E45" s="20">
        <v>1</v>
      </c>
      <c r="F45" s="20"/>
      <c r="G45" s="20"/>
      <c r="H45" s="20"/>
      <c r="I45" s="20"/>
      <c r="J45" s="20"/>
      <c r="K45" s="7"/>
    </row>
    <row r="46" spans="1:11" ht="18.75" customHeight="1">
      <c r="A46" s="2" t="s">
        <v>144</v>
      </c>
      <c r="B46" s="69" t="s">
        <v>145</v>
      </c>
      <c r="C46" s="20">
        <v>7</v>
      </c>
      <c r="D46" s="20"/>
      <c r="E46" s="20">
        <v>7</v>
      </c>
      <c r="F46" s="20"/>
      <c r="G46" s="20"/>
      <c r="H46" s="20"/>
      <c r="I46" s="20"/>
      <c r="J46" s="20">
        <v>1</v>
      </c>
      <c r="K46" s="7"/>
    </row>
    <row r="47" spans="1:11" ht="18.75" customHeight="1">
      <c r="A47" s="2" t="s">
        <v>90</v>
      </c>
      <c r="B47" s="69" t="s">
        <v>91</v>
      </c>
      <c r="C47" s="20">
        <v>6</v>
      </c>
      <c r="D47" s="20">
        <v>3</v>
      </c>
      <c r="E47" s="20">
        <v>2</v>
      </c>
      <c r="F47" s="20"/>
      <c r="G47" s="20">
        <v>1</v>
      </c>
      <c r="H47" s="20"/>
      <c r="I47" s="20"/>
      <c r="J47" s="20">
        <v>2</v>
      </c>
      <c r="K47" s="7"/>
    </row>
    <row r="48" spans="1:11" ht="18.75" customHeight="1">
      <c r="A48" s="2" t="s">
        <v>146</v>
      </c>
      <c r="B48" s="69" t="s">
        <v>147</v>
      </c>
      <c r="C48" s="20">
        <v>1</v>
      </c>
      <c r="D48" s="20">
        <v>1</v>
      </c>
      <c r="E48" s="20"/>
      <c r="F48" s="20"/>
      <c r="G48" s="20"/>
      <c r="H48" s="20"/>
      <c r="I48" s="20"/>
      <c r="J48" s="20"/>
      <c r="K48" s="7"/>
    </row>
    <row r="49" spans="1:11" ht="29.25" customHeight="1">
      <c r="A49" s="2" t="s">
        <v>107</v>
      </c>
      <c r="B49" s="69" t="s">
        <v>108</v>
      </c>
      <c r="C49" s="20">
        <v>1</v>
      </c>
      <c r="D49" s="20">
        <v>1</v>
      </c>
      <c r="E49" s="20"/>
      <c r="F49" s="20"/>
      <c r="G49" s="20"/>
      <c r="H49" s="20"/>
      <c r="I49" s="20"/>
      <c r="J49" s="20"/>
      <c r="K49" s="7"/>
    </row>
    <row r="50" spans="1:11" ht="33" customHeight="1">
      <c r="A50" s="2" t="s">
        <v>126</v>
      </c>
      <c r="B50" s="69" t="s">
        <v>127</v>
      </c>
      <c r="C50" s="20"/>
      <c r="D50" s="20"/>
      <c r="E50" s="20"/>
      <c r="F50" s="20"/>
      <c r="G50" s="20"/>
      <c r="H50" s="20"/>
      <c r="I50" s="20"/>
      <c r="J50" s="20"/>
      <c r="K50" s="7"/>
    </row>
    <row r="51" spans="1:11" ht="28.5" customHeight="1">
      <c r="A51" s="2" t="s">
        <v>133</v>
      </c>
      <c r="B51" s="69" t="s">
        <v>134</v>
      </c>
      <c r="C51" s="20">
        <v>3</v>
      </c>
      <c r="D51" s="20"/>
      <c r="E51" s="20">
        <v>3</v>
      </c>
      <c r="F51" s="20"/>
      <c r="G51" s="20"/>
      <c r="H51" s="20"/>
      <c r="I51" s="20"/>
      <c r="J51" s="20">
        <v>2</v>
      </c>
      <c r="K51" s="7"/>
    </row>
    <row r="52" spans="1:11" ht="28.5" customHeight="1">
      <c r="A52" s="2" t="s">
        <v>177</v>
      </c>
      <c r="B52" s="69" t="s">
        <v>178</v>
      </c>
      <c r="C52" s="20">
        <v>1</v>
      </c>
      <c r="D52" s="20"/>
      <c r="E52" s="20">
        <v>1</v>
      </c>
      <c r="F52" s="20"/>
      <c r="G52" s="20"/>
      <c r="H52" s="20"/>
      <c r="I52" s="20"/>
      <c r="J52" s="20"/>
      <c r="K52" s="7"/>
    </row>
    <row r="53" spans="1:11" ht="28.5" customHeight="1">
      <c r="A53" s="2" t="s">
        <v>186</v>
      </c>
      <c r="B53" s="69" t="s">
        <v>187</v>
      </c>
      <c r="C53" s="20">
        <v>1</v>
      </c>
      <c r="D53" s="20"/>
      <c r="E53" s="20">
        <v>1</v>
      </c>
      <c r="F53" s="20"/>
      <c r="G53" s="20"/>
      <c r="H53" s="20"/>
      <c r="I53" s="20"/>
      <c r="J53" s="20">
        <v>1</v>
      </c>
      <c r="K53" s="7"/>
    </row>
    <row r="54" spans="1:11" ht="28.5" customHeight="1">
      <c r="A54" s="2" t="s">
        <v>168</v>
      </c>
      <c r="B54" s="69" t="s">
        <v>169</v>
      </c>
      <c r="C54" s="20">
        <v>4</v>
      </c>
      <c r="D54" s="20"/>
      <c r="E54" s="20">
        <v>4</v>
      </c>
      <c r="F54" s="20"/>
      <c r="G54" s="20"/>
      <c r="H54" s="20"/>
      <c r="I54" s="20"/>
      <c r="J54" s="20"/>
      <c r="K54" s="7"/>
    </row>
    <row r="55" spans="1:11" ht="28.5" customHeight="1">
      <c r="A55" s="2" t="s">
        <v>137</v>
      </c>
      <c r="B55" s="69" t="s">
        <v>138</v>
      </c>
      <c r="C55" s="20"/>
      <c r="D55" s="20"/>
      <c r="E55" s="20"/>
      <c r="F55" s="20"/>
      <c r="G55" s="20"/>
      <c r="H55" s="20"/>
      <c r="I55" s="20"/>
      <c r="J55" s="20"/>
      <c r="K55" s="7"/>
    </row>
    <row r="56" spans="1:11" ht="28.5" customHeight="1">
      <c r="A56" s="2" t="s">
        <v>135</v>
      </c>
      <c r="B56" s="69" t="s">
        <v>136</v>
      </c>
      <c r="C56" s="20">
        <v>1</v>
      </c>
      <c r="D56" s="20"/>
      <c r="E56" s="20">
        <v>1</v>
      </c>
      <c r="F56" s="20"/>
      <c r="G56" s="20"/>
      <c r="H56" s="20"/>
      <c r="I56" s="20"/>
      <c r="J56" s="20"/>
      <c r="K56" s="7"/>
    </row>
    <row r="57" spans="1:11" ht="28.5" customHeight="1">
      <c r="A57" s="2" t="s">
        <v>182</v>
      </c>
      <c r="B57" s="69" t="s">
        <v>183</v>
      </c>
      <c r="C57" s="20">
        <v>1</v>
      </c>
      <c r="D57" s="20"/>
      <c r="E57" s="20">
        <v>1</v>
      </c>
      <c r="F57" s="20"/>
      <c r="G57" s="20"/>
      <c r="H57" s="20"/>
      <c r="I57" s="20"/>
      <c r="J57" s="20"/>
      <c r="K57" s="7"/>
    </row>
    <row r="58" spans="1:11" ht="28.5">
      <c r="A58" s="18">
        <v>10</v>
      </c>
      <c r="B58" s="31" t="s">
        <v>31</v>
      </c>
      <c r="C58" s="21"/>
      <c r="D58" s="21"/>
      <c r="E58" s="21"/>
      <c r="F58" s="21"/>
      <c r="G58" s="21"/>
      <c r="H58" s="23"/>
      <c r="I58" s="23"/>
      <c r="J58" s="21"/>
      <c r="K58" s="7"/>
    </row>
    <row r="59" spans="1:11" ht="30.75" customHeight="1">
      <c r="A59" s="18">
        <v>11</v>
      </c>
      <c r="B59" s="31" t="s">
        <v>32</v>
      </c>
      <c r="C59" s="18">
        <f>C60+C61</f>
        <v>6</v>
      </c>
      <c r="D59" s="18">
        <f aca="true" t="shared" si="7" ref="D59:J59">D60+D61</f>
        <v>0</v>
      </c>
      <c r="E59" s="18">
        <f t="shared" si="7"/>
        <v>5</v>
      </c>
      <c r="F59" s="18">
        <f t="shared" si="7"/>
        <v>0</v>
      </c>
      <c r="G59" s="18">
        <f t="shared" si="7"/>
        <v>1</v>
      </c>
      <c r="H59" s="18">
        <f t="shared" si="7"/>
        <v>0</v>
      </c>
      <c r="I59" s="18">
        <f t="shared" si="7"/>
        <v>0</v>
      </c>
      <c r="J59" s="18">
        <f t="shared" si="7"/>
        <v>0</v>
      </c>
      <c r="K59" s="7"/>
    </row>
    <row r="60" spans="1:11" ht="46.5" customHeight="1">
      <c r="A60" s="20">
        <v>847</v>
      </c>
      <c r="B60" s="17" t="s">
        <v>118</v>
      </c>
      <c r="C60" s="20">
        <v>1</v>
      </c>
      <c r="D60" s="20"/>
      <c r="E60" s="20"/>
      <c r="F60" s="20"/>
      <c r="G60" s="20">
        <v>1</v>
      </c>
      <c r="H60" s="20"/>
      <c r="I60" s="20"/>
      <c r="J60" s="20"/>
      <c r="K60" s="7"/>
    </row>
    <row r="61" spans="1:11" ht="21" customHeight="1">
      <c r="A61" s="20">
        <v>866</v>
      </c>
      <c r="B61" s="17" t="s">
        <v>110</v>
      </c>
      <c r="C61" s="20">
        <v>5</v>
      </c>
      <c r="D61" s="20"/>
      <c r="E61" s="20">
        <v>5</v>
      </c>
      <c r="F61" s="20"/>
      <c r="G61" s="20"/>
      <c r="H61" s="20"/>
      <c r="I61" s="20"/>
      <c r="J61" s="20"/>
      <c r="K61" s="7"/>
    </row>
    <row r="62" spans="1:11" ht="14.25">
      <c r="A62" s="18">
        <v>12</v>
      </c>
      <c r="B62" s="31" t="s">
        <v>33</v>
      </c>
      <c r="C62" s="18">
        <f>C63+C64</f>
        <v>0</v>
      </c>
      <c r="D62" s="18">
        <f aca="true" t="shared" si="8" ref="D62:J62">D63+D64</f>
        <v>0</v>
      </c>
      <c r="E62" s="18">
        <f t="shared" si="8"/>
        <v>0</v>
      </c>
      <c r="F62" s="18">
        <f t="shared" si="8"/>
        <v>0</v>
      </c>
      <c r="G62" s="18">
        <f t="shared" si="8"/>
        <v>0</v>
      </c>
      <c r="H62" s="18">
        <f t="shared" si="8"/>
        <v>0</v>
      </c>
      <c r="I62" s="18">
        <f t="shared" si="8"/>
        <v>0</v>
      </c>
      <c r="J62" s="18">
        <f t="shared" si="8"/>
        <v>0</v>
      </c>
      <c r="K62" s="7"/>
    </row>
    <row r="63" spans="1:11" ht="15">
      <c r="A63" s="20">
        <v>881</v>
      </c>
      <c r="B63" s="17" t="s">
        <v>109</v>
      </c>
      <c r="C63" s="20"/>
      <c r="D63" s="20"/>
      <c r="E63" s="20"/>
      <c r="F63" s="21"/>
      <c r="G63" s="54"/>
      <c r="H63" s="23"/>
      <c r="I63" s="23"/>
      <c r="J63" s="21"/>
      <c r="K63" s="7"/>
    </row>
    <row r="64" spans="1:11" ht="15">
      <c r="A64" s="20">
        <v>883</v>
      </c>
      <c r="B64" s="17" t="s">
        <v>104</v>
      </c>
      <c r="C64" s="20"/>
      <c r="D64" s="20"/>
      <c r="E64" s="20"/>
      <c r="F64" s="21"/>
      <c r="G64" s="54"/>
      <c r="H64" s="23"/>
      <c r="I64" s="23"/>
      <c r="J64" s="21"/>
      <c r="K64" s="7"/>
    </row>
    <row r="65" spans="1:11" ht="14.25">
      <c r="A65" s="18">
        <v>13</v>
      </c>
      <c r="B65" s="31" t="s">
        <v>34</v>
      </c>
      <c r="C65" s="18"/>
      <c r="D65" s="18"/>
      <c r="E65" s="18"/>
      <c r="F65" s="18"/>
      <c r="G65" s="18"/>
      <c r="H65" s="18"/>
      <c r="I65" s="18"/>
      <c r="J65" s="18"/>
      <c r="K65" s="7"/>
    </row>
    <row r="66" spans="1:11" ht="28.5">
      <c r="A66" s="18">
        <v>14</v>
      </c>
      <c r="B66" s="31" t="s">
        <v>35</v>
      </c>
      <c r="C66" s="18">
        <f>C67</f>
        <v>0</v>
      </c>
      <c r="D66" s="18">
        <f aca="true" t="shared" si="9" ref="D66:J66">D67</f>
        <v>0</v>
      </c>
      <c r="E66" s="18">
        <f t="shared" si="9"/>
        <v>0</v>
      </c>
      <c r="F66" s="18">
        <f t="shared" si="9"/>
        <v>0</v>
      </c>
      <c r="G66" s="18">
        <f t="shared" si="9"/>
        <v>0</v>
      </c>
      <c r="H66" s="18">
        <f t="shared" si="9"/>
        <v>0</v>
      </c>
      <c r="I66" s="18">
        <f t="shared" si="9"/>
        <v>0</v>
      </c>
      <c r="J66" s="18">
        <f t="shared" si="9"/>
        <v>0</v>
      </c>
      <c r="K66" s="7"/>
    </row>
    <row r="67" spans="1:11" ht="30">
      <c r="A67" s="20">
        <v>430</v>
      </c>
      <c r="B67" s="17" t="s">
        <v>128</v>
      </c>
      <c r="C67" s="20"/>
      <c r="D67" s="20"/>
      <c r="E67" s="20"/>
      <c r="F67" s="20"/>
      <c r="G67" s="20"/>
      <c r="H67" s="20"/>
      <c r="I67" s="20"/>
      <c r="J67" s="20"/>
      <c r="K67" s="7"/>
    </row>
    <row r="68" spans="1:11" ht="14.25">
      <c r="A68" s="18">
        <v>15</v>
      </c>
      <c r="B68" s="31" t="s">
        <v>36</v>
      </c>
      <c r="C68" s="18">
        <f>C69</f>
        <v>1</v>
      </c>
      <c r="D68" s="18">
        <f aca="true" t="shared" si="10" ref="D68:J68">D69</f>
        <v>0</v>
      </c>
      <c r="E68" s="18">
        <f t="shared" si="10"/>
        <v>1</v>
      </c>
      <c r="F68" s="18">
        <f t="shared" si="10"/>
        <v>0</v>
      </c>
      <c r="G68" s="18">
        <f t="shared" si="10"/>
        <v>0</v>
      </c>
      <c r="H68" s="18">
        <f t="shared" si="10"/>
        <v>0</v>
      </c>
      <c r="I68" s="18">
        <f t="shared" si="10"/>
        <v>0</v>
      </c>
      <c r="J68" s="18">
        <f t="shared" si="10"/>
        <v>0</v>
      </c>
      <c r="K68" s="7"/>
    </row>
    <row r="69" spans="1:11" ht="31.5" customHeight="1">
      <c r="A69" s="20">
        <v>956</v>
      </c>
      <c r="B69" s="17" t="s">
        <v>72</v>
      </c>
      <c r="C69" s="20">
        <v>1</v>
      </c>
      <c r="D69" s="21"/>
      <c r="E69" s="21">
        <v>1</v>
      </c>
      <c r="F69" s="21"/>
      <c r="G69" s="21"/>
      <c r="H69" s="23"/>
      <c r="I69" s="23"/>
      <c r="J69" s="21"/>
      <c r="K69" s="7"/>
    </row>
    <row r="70" spans="1:11" ht="14.25">
      <c r="A70" s="18">
        <v>16</v>
      </c>
      <c r="B70" s="31" t="s">
        <v>37</v>
      </c>
      <c r="C70" s="18">
        <f>C71+C72</f>
        <v>4</v>
      </c>
      <c r="D70" s="18">
        <f aca="true" t="shared" si="11" ref="D70:J70">D71+D72</f>
        <v>0</v>
      </c>
      <c r="E70" s="18">
        <f t="shared" si="11"/>
        <v>3</v>
      </c>
      <c r="F70" s="18">
        <f t="shared" si="11"/>
        <v>0</v>
      </c>
      <c r="G70" s="18">
        <f t="shared" si="11"/>
        <v>1</v>
      </c>
      <c r="H70" s="18">
        <f t="shared" si="11"/>
        <v>0</v>
      </c>
      <c r="I70" s="18">
        <f t="shared" si="11"/>
        <v>0</v>
      </c>
      <c r="J70" s="18">
        <f t="shared" si="11"/>
        <v>0</v>
      </c>
      <c r="K70" s="7"/>
    </row>
    <row r="71" spans="1:11" ht="15">
      <c r="A71" s="20">
        <v>1028</v>
      </c>
      <c r="B71" s="17" t="s">
        <v>45</v>
      </c>
      <c r="C71" s="20">
        <v>4</v>
      </c>
      <c r="D71" s="20"/>
      <c r="E71" s="20">
        <v>3</v>
      </c>
      <c r="F71" s="20"/>
      <c r="G71" s="20">
        <v>1</v>
      </c>
      <c r="H71" s="20"/>
      <c r="I71" s="20"/>
      <c r="J71" s="20"/>
      <c r="K71" s="7"/>
    </row>
    <row r="72" spans="1:11" ht="30">
      <c r="A72" s="20">
        <v>743</v>
      </c>
      <c r="B72" s="17" t="s">
        <v>46</v>
      </c>
      <c r="C72" s="20"/>
      <c r="D72" s="20"/>
      <c r="E72" s="20"/>
      <c r="F72" s="20"/>
      <c r="G72" s="20"/>
      <c r="H72" s="20"/>
      <c r="I72" s="20"/>
      <c r="J72" s="20"/>
      <c r="K72" s="7"/>
    </row>
    <row r="73" spans="1:11" ht="20.25" customHeight="1">
      <c r="A73" s="18">
        <v>17</v>
      </c>
      <c r="B73" s="31" t="s">
        <v>38</v>
      </c>
      <c r="C73" s="20"/>
      <c r="D73" s="20"/>
      <c r="E73" s="20"/>
      <c r="F73" s="20"/>
      <c r="G73" s="20"/>
      <c r="H73" s="23"/>
      <c r="I73" s="23"/>
      <c r="J73" s="21"/>
      <c r="K73" s="7"/>
    </row>
    <row r="74" spans="1:11" ht="15">
      <c r="A74" s="18">
        <v>18</v>
      </c>
      <c r="B74" s="31" t="s">
        <v>39</v>
      </c>
      <c r="C74" s="20"/>
      <c r="D74" s="20"/>
      <c r="E74" s="20"/>
      <c r="F74" s="20"/>
      <c r="G74" s="20"/>
      <c r="H74" s="23"/>
      <c r="I74" s="23"/>
      <c r="J74" s="21"/>
      <c r="K74" s="7"/>
    </row>
    <row r="75" spans="1:11" ht="28.5">
      <c r="A75" s="18">
        <v>19</v>
      </c>
      <c r="B75" s="31" t="s">
        <v>40</v>
      </c>
      <c r="C75" s="20"/>
      <c r="D75" s="20"/>
      <c r="E75" s="20"/>
      <c r="F75" s="20"/>
      <c r="G75" s="20"/>
      <c r="H75" s="23"/>
      <c r="I75" s="23"/>
      <c r="J75" s="21"/>
      <c r="K75" s="7"/>
    </row>
    <row r="76" spans="1:11" ht="28.5">
      <c r="A76" s="18">
        <v>20</v>
      </c>
      <c r="B76" s="31" t="s">
        <v>42</v>
      </c>
      <c r="C76" s="18"/>
      <c r="D76" s="18"/>
      <c r="E76" s="18"/>
      <c r="F76" s="20"/>
      <c r="G76" s="20"/>
      <c r="H76" s="23"/>
      <c r="I76" s="23"/>
      <c r="J76" s="21"/>
      <c r="K76" s="7"/>
    </row>
    <row r="77" spans="1:11" ht="62.25" customHeight="1">
      <c r="A77" s="29" t="s">
        <v>41</v>
      </c>
      <c r="B77" s="28" t="s">
        <v>43</v>
      </c>
      <c r="C77" s="19"/>
      <c r="D77" s="19"/>
      <c r="E77" s="19"/>
      <c r="F77" s="19"/>
      <c r="G77" s="19"/>
      <c r="H77" s="19"/>
      <c r="I77" s="19"/>
      <c r="J77" s="19"/>
      <c r="K77" s="7"/>
    </row>
    <row r="78" spans="1:11" ht="15">
      <c r="A78" s="54"/>
      <c r="B78" s="55" t="s">
        <v>44</v>
      </c>
      <c r="C78" s="47">
        <f>C9+C12+C14+C15+C16+C35+C37+C42+C44+C58+C59+C62+C65+C66+C68+C70+C73+C74+C75+C76+C77</f>
        <v>68</v>
      </c>
      <c r="D78" s="47">
        <f aca="true" t="shared" si="12" ref="D78:J78">D9+D12+D14+D15+D16+D35+D37+D42+D44+D58+D59+D62+D65+D66+D68+D70+D73+D74+D75+D76+D77</f>
        <v>10</v>
      </c>
      <c r="E78" s="47">
        <f t="shared" si="12"/>
        <v>54</v>
      </c>
      <c r="F78" s="47">
        <f t="shared" si="12"/>
        <v>0</v>
      </c>
      <c r="G78" s="47">
        <f t="shared" si="12"/>
        <v>4</v>
      </c>
      <c r="H78" s="47">
        <f t="shared" si="12"/>
        <v>0</v>
      </c>
      <c r="I78" s="47">
        <f t="shared" si="12"/>
        <v>0</v>
      </c>
      <c r="J78" s="47">
        <f t="shared" si="12"/>
        <v>8</v>
      </c>
      <c r="K78" s="7"/>
    </row>
    <row r="79" spans="1:11" ht="15.75">
      <c r="A79" s="12"/>
      <c r="B79" s="13"/>
      <c r="C79" s="13"/>
      <c r="D79" s="14"/>
      <c r="E79" s="14"/>
      <c r="F79" s="14"/>
      <c r="G79" s="14"/>
      <c r="H79" s="14"/>
      <c r="I79" s="14"/>
      <c r="J79" s="14"/>
      <c r="K79" s="7"/>
    </row>
    <row r="80" spans="1:11" ht="15">
      <c r="A80" s="4"/>
      <c r="B80" s="59"/>
      <c r="C80" s="58"/>
      <c r="D80" s="16"/>
      <c r="E80" s="6"/>
      <c r="F80" s="6"/>
      <c r="G80" s="9"/>
      <c r="H80" s="6"/>
      <c r="I80" s="6"/>
      <c r="J80" s="6"/>
      <c r="K80" s="7"/>
    </row>
    <row r="81" spans="1:11" ht="15.75">
      <c r="A81" s="4"/>
      <c r="C81" s="1"/>
      <c r="E81" s="6"/>
      <c r="F81" s="6"/>
      <c r="G81" s="9"/>
      <c r="H81" s="6"/>
      <c r="I81" s="6"/>
      <c r="J81" s="6"/>
      <c r="K81" s="7"/>
    </row>
    <row r="82" spans="1:11" ht="15">
      <c r="A82" s="4"/>
      <c r="B82" s="10"/>
      <c r="C82" s="11"/>
      <c r="D82" s="11"/>
      <c r="E82" s="6"/>
      <c r="F82" s="6"/>
      <c r="G82" s="9"/>
      <c r="H82" s="6"/>
      <c r="I82" s="6"/>
      <c r="J82" s="6"/>
      <c r="K82" s="7"/>
    </row>
    <row r="83" spans="1:11" ht="15">
      <c r="A83" s="4"/>
      <c r="B83" s="10"/>
      <c r="C83" s="11"/>
      <c r="D83" s="11"/>
      <c r="E83" s="6"/>
      <c r="F83" s="6"/>
      <c r="G83" s="9"/>
      <c r="H83" s="6"/>
      <c r="I83" s="6"/>
      <c r="J83" s="6"/>
      <c r="K83" s="7"/>
    </row>
    <row r="84" spans="1:11" ht="15">
      <c r="A84" s="4"/>
      <c r="B84" s="10"/>
      <c r="C84" s="11"/>
      <c r="D84" s="11"/>
      <c r="E84" s="6"/>
      <c r="F84" s="6"/>
      <c r="G84" s="9"/>
      <c r="H84" s="6"/>
      <c r="I84" s="6"/>
      <c r="J84" s="6"/>
      <c r="K84" s="7"/>
    </row>
    <row r="85" spans="1:11" ht="15">
      <c r="A85" s="4"/>
      <c r="B85" s="10"/>
      <c r="C85" s="11"/>
      <c r="D85" s="11"/>
      <c r="E85" s="6"/>
      <c r="F85" s="6"/>
      <c r="G85" s="9"/>
      <c r="H85" s="6"/>
      <c r="I85" s="6"/>
      <c r="J85" s="6"/>
      <c r="K85" s="7"/>
    </row>
    <row r="86" spans="1:11" ht="15">
      <c r="A86" s="4"/>
      <c r="B86" s="10"/>
      <c r="C86" s="11"/>
      <c r="D86" s="11"/>
      <c r="E86" s="6"/>
      <c r="F86" s="6"/>
      <c r="G86" s="9"/>
      <c r="H86" s="6"/>
      <c r="I86" s="6"/>
      <c r="J86" s="6"/>
      <c r="K86" s="7"/>
    </row>
    <row r="87" spans="1:11" ht="15">
      <c r="A87" s="4"/>
      <c r="B87" s="5"/>
      <c r="C87" s="8"/>
      <c r="D87" s="8"/>
      <c r="E87" s="8"/>
      <c r="F87" s="8"/>
      <c r="G87" s="8"/>
      <c r="H87" s="8"/>
      <c r="I87" s="8"/>
      <c r="J87" s="8"/>
      <c r="K87" s="7"/>
    </row>
    <row r="88" spans="1:11" ht="15.75">
      <c r="A88" s="12"/>
      <c r="B88" s="13"/>
      <c r="C88" s="13"/>
      <c r="D88" s="14"/>
      <c r="E88" s="14"/>
      <c r="F88" s="14"/>
      <c r="G88" s="14"/>
      <c r="H88" s="14"/>
      <c r="I88" s="14"/>
      <c r="J88" s="14"/>
      <c r="K88" s="7"/>
    </row>
    <row r="89" spans="1:11" ht="15.75">
      <c r="A89" s="7"/>
      <c r="B89" s="15"/>
      <c r="C89" s="7"/>
      <c r="D89" s="7"/>
      <c r="E89" s="7"/>
      <c r="F89" s="7"/>
      <c r="G89" s="7"/>
      <c r="H89" s="7"/>
      <c r="I89" s="7"/>
      <c r="J89" s="7"/>
      <c r="K89" s="7"/>
    </row>
    <row r="90" spans="1:1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1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1:11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1:11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</row>
    <row r="98" spans="1:11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1:11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</row>
    <row r="100" spans="1:11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1:11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1:11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1:11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1:11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1:11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1:11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1:11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1:11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1:11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1:11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1:11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1:11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1:11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1:11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1:11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1:11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1:11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1:11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1:11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1:11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1:11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1:11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</row>
  </sheetData>
  <sheetProtection/>
  <mergeCells count="7">
    <mergeCell ref="J6:J7"/>
    <mergeCell ref="A6:A7"/>
    <mergeCell ref="B6:B7"/>
    <mergeCell ref="C6:C7"/>
    <mergeCell ref="D6:G6"/>
    <mergeCell ref="H6:H7"/>
    <mergeCell ref="I6:I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98" r:id="rId1"/>
  <rowBreaks count="4" manualBreakCount="4">
    <brk id="19" max="9" man="1"/>
    <brk id="27" max="9" man="1"/>
    <brk id="39" max="9" man="1"/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Work</cp:lastModifiedBy>
  <cp:lastPrinted>2021-07-06T11:39:47Z</cp:lastPrinted>
  <dcterms:created xsi:type="dcterms:W3CDTF">1996-10-08T23:32:33Z</dcterms:created>
  <dcterms:modified xsi:type="dcterms:W3CDTF">2021-07-16T10:58:52Z</dcterms:modified>
  <cp:category/>
  <cp:version/>
  <cp:contentType/>
  <cp:contentStatus/>
</cp:coreProperties>
</file>