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2019 год" sheetId="1" r:id="rId1"/>
  </sheets>
  <definedNames>
    <definedName name="_xlnm.Print_Area" localSheetId="0">'2019 год'!$A$1:$J$145</definedName>
  </definedNames>
  <calcPr fullCalcOnLoad="1"/>
</workbook>
</file>

<file path=xl/sharedStrings.xml><?xml version="1.0" encoding="utf-8"?>
<sst xmlns="http://schemas.openxmlformats.org/spreadsheetml/2006/main" count="246" uniqueCount="169">
  <si>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</si>
  <si>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</si>
  <si>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</si>
  <si>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</si>
  <si>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</si>
  <si>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</si>
  <si>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</si>
  <si>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решено  положительно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</si>
  <si>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</si>
  <si>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</si>
  <si>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</si>
  <si>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</si>
  <si>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</si>
  <si>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</si>
  <si>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</si>
  <si>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</si>
  <si>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</si>
  <si>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</si>
  <si>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</si>
  <si>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</si>
  <si>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</si>
  <si>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</si>
  <si>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</si>
  <si>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</si>
  <si>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</si>
  <si>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</si>
  <si>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</si>
  <si>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</si>
  <si>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</si>
  <si>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</si>
  <si>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</si>
  <si>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</si>
  <si>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</si>
  <si>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</si>
  <si>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</si>
  <si>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</si>
  <si>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</si>
  <si>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</si>
  <si>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</si>
  <si>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</si>
  <si>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</si>
  <si>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</si>
  <si>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</si>
  <si>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</si>
  <si>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</si>
  <si>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</si>
  <si>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</si>
  <si>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</si>
  <si>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</si>
  <si>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</si>
  <si>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</si>
  <si>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</si>
  <si>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</si>
  <si>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</si>
  <si>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</si>
  <si>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</si>
  <si>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</si>
  <si>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</si>
  <si>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</si>
  <si>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</si>
  <si>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</si>
  <si>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</si>
  <si>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</si>
  <si>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</si>
  <si>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</si>
  <si>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1028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</si>
  <si>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</si>
  <si>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</si>
  <si>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</si>
  <si>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</si>
  <si>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</si>
  <si>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</si>
  <si>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</si>
  <si>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</si>
  <si>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</si>
  <si>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</si>
  <si>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</si>
  <si>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</si>
  <si>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</si>
  <si>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</si>
  <si>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</si>
  <si>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</si>
  <si>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</si>
  <si>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</si>
  <si>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</si>
  <si>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</si>
  <si>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</si>
  <si>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</si>
  <si>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</si>
  <si>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</si>
  <si>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</si>
  <si>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</si>
  <si>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</si>
  <si>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</si>
  <si>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</si>
  <si>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</si>
  <si>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</si>
  <si>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</si>
  <si>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</si>
  <si>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</si>
  <si>
    <t>о вопросах, поставленных в ПИСЬМЕННЫХ обращениях граждан, и о результатах их рассмотрения</t>
  </si>
  <si>
    <t>1137</t>
  </si>
  <si>
    <t>Обследование жилого фонда на предмет пригодности для проживания (ветхое и аварийное жилье)</t>
  </si>
  <si>
    <t>0698</t>
  </si>
  <si>
    <t>Организация условий и мест для детского отдыха и досуга (детских и спортивных площадок)</t>
  </si>
  <si>
    <t>0699</t>
  </si>
  <si>
    <t>Благоустройство и ремонт подъездных дорог, в том числе тротуаров</t>
  </si>
  <si>
    <t>0244</t>
  </si>
  <si>
    <t xml:space="preserve">Заработная плата, система оплаты труда в бюджетной сфере и
учреждениях, на унитарных предприятиях
</t>
  </si>
  <si>
    <t>0779</t>
  </si>
  <si>
    <t>Содержание кладбищ и мест захоронений</t>
  </si>
  <si>
    <t>1133</t>
  </si>
  <si>
    <t>Обмен жилых помещений. Оформление договора социального найма (найма) жилого помещения</t>
  </si>
  <si>
    <t>1149</t>
  </si>
  <si>
    <t xml:space="preserve">Оплата жилищно-коммунальных услуг (ЖКХ), взносов в Фонд
капитального ремонта
</t>
  </si>
  <si>
    <t>0</t>
  </si>
  <si>
    <t>0850</t>
  </si>
  <si>
    <t>Арендные отношения в области землепользования</t>
  </si>
  <si>
    <t>1174</t>
  </si>
  <si>
    <t>Нормативы потребления коммунальных услуг</t>
  </si>
  <si>
    <t>0847</t>
  </si>
  <si>
    <t>Образование земельных участков (образование, раздел, выдел, объединение земельных участков). Возникновение прав на землю</t>
  </si>
  <si>
    <t>0209</t>
  </si>
  <si>
    <t>Приобретение права собственности. Прекращение права собственности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</si>
  <si>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</si>
  <si>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</si>
  <si>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1159</t>
  </si>
  <si>
    <t xml:space="preserve">Подключение индивидуальных жилых домов к
централизованным сетям водо-, тепло - газо-, электроснабжения и водоотведения
</t>
  </si>
  <si>
    <t>0694</t>
  </si>
  <si>
    <t>Уборка снега, опавших листьев, мусора и посторонних предметов</t>
  </si>
  <si>
    <t>0728</t>
  </si>
  <si>
    <t>Ненадлежащее содержание домашних животных</t>
  </si>
  <si>
    <t>Запросы архивных данных</t>
  </si>
  <si>
    <t>0092</t>
  </si>
  <si>
    <t>Государственные и муниципальные услуги (многофункциональные центры)</t>
  </si>
  <si>
    <t>0134</t>
  </si>
  <si>
    <t>Ознакомление с документами и материалами, касающимися рассмотрения обращения</t>
  </si>
  <si>
    <t>Санитарно-эпидемиологическое благополучие населения</t>
  </si>
  <si>
    <t>Ликвидация последствий стихийных бедствий и чрезвычайных происшествий</t>
  </si>
  <si>
    <t>0152</t>
  </si>
  <si>
    <t xml:space="preserve">Благодарности, приглашения, поздравления органу местного
самоуправления
</t>
  </si>
  <si>
    <t>Пользование животным миром, охота, рыболовство, аквакультура</t>
  </si>
  <si>
    <t>0677</t>
  </si>
  <si>
    <t>Деятельность в сфере строительства. Сооружение зданий, объектов капитального строительства</t>
  </si>
  <si>
    <t>1163</t>
  </si>
  <si>
    <t xml:space="preserve">Субсидии, компенсации и иные меры социальной поддержки
при оплате жилого помещения и коммунальных услуг
</t>
  </si>
  <si>
    <t>Преступления против собственности (государственной, частной, личной)</t>
  </si>
  <si>
    <t>0320</t>
  </si>
  <si>
    <t>Проезд льготных категорий граждан</t>
  </si>
  <si>
    <t>1118</t>
  </si>
  <si>
    <t>Приватизация жилищного фонда. Деприватизация</t>
  </si>
  <si>
    <t>0872</t>
  </si>
  <si>
    <t>о вопросах, поставленных в УСТНЫХ обращениях граждан, и о результатах их рассмотрения</t>
  </si>
  <si>
    <t>0132</t>
  </si>
  <si>
    <t>Представление дополнительных документов и материалов</t>
  </si>
  <si>
    <t>0553</t>
  </si>
  <si>
    <t>Актуализация сведений об объектах налогообложения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</si>
  <si>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</si>
  <si>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</si>
  <si>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Противопожарная служба, соблюдение норм противопожарной безопасности</t>
  </si>
  <si>
    <t>Условия проведения образовательного процесса</t>
  </si>
  <si>
    <t>0690</t>
  </si>
  <si>
    <t>Уличное освещение</t>
  </si>
  <si>
    <t>0430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</si>
  <si>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</si>
  <si>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</si>
  <si>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 xml:space="preserve">за 2019 год </t>
    </r>
  </si>
  <si>
    <t>1129</t>
  </si>
  <si>
    <t>Внеочередное обеспечение жилыми помещениями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</si>
</sst>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1" fontId="5" fillId="0" borderId="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" fontId="4" fillId="0" borderId="10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justify" wrapText="1"/>
    </xf>
    <xf numFmtId="0" fontId="11" fillId="0" borderId="11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vertical="justify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SheetLayoutView="110" workbookViewId="0" topLeftCell="A130">
      <selection activeCell="R77" sqref="R77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5.75">
      <c r="A1" s="22"/>
      <c r="B1" s="22"/>
      <c r="C1" s="22"/>
      <c r="D1" s="22"/>
      <c r="E1" s="22"/>
      <c r="F1" s="22"/>
      <c r="G1" s="52"/>
      <c r="H1" s="52"/>
      <c r="I1" s="52"/>
      <c r="J1" s="22"/>
    </row>
    <row r="2" spans="1:10" ht="18.75">
      <c r="A2" s="22"/>
      <c r="B2" s="22"/>
      <c r="C2" s="22"/>
      <c r="D2" s="22"/>
      <c r="E2" s="22"/>
      <c r="F2" s="53"/>
      <c r="G2" s="52"/>
      <c r="H2" s="52"/>
      <c r="I2" s="52"/>
      <c r="J2" s="22"/>
    </row>
    <row r="3" spans="1:11" ht="18.75">
      <c r="A3" s="54"/>
      <c r="B3" s="55"/>
      <c r="C3" s="55"/>
      <c r="D3" s="56" t="s">
        <v>3</v>
      </c>
      <c r="E3" s="53"/>
      <c r="F3" s="53"/>
      <c r="G3" s="53"/>
      <c r="H3" s="53"/>
      <c r="I3" s="53"/>
      <c r="J3" s="54"/>
      <c r="K3" t="s">
        <v>10</v>
      </c>
    </row>
    <row r="4" spans="1:10" ht="18.75">
      <c r="A4" s="52"/>
      <c r="B4" s="78" t="s">
        <v>152</v>
      </c>
      <c r="C4" s="78"/>
      <c r="D4" s="78"/>
      <c r="E4" s="78"/>
      <c r="F4" s="78"/>
      <c r="G4" s="78"/>
      <c r="H4" s="78"/>
      <c r="I4" s="78"/>
      <c r="J4" s="54"/>
    </row>
    <row r="5" spans="1:10" ht="19.5" customHeight="1">
      <c r="A5" s="54"/>
      <c r="B5" s="78" t="s">
        <v>166</v>
      </c>
      <c r="C5" s="78"/>
      <c r="D5" s="78"/>
      <c r="E5" s="78"/>
      <c r="F5" s="78"/>
      <c r="G5" s="78"/>
      <c r="H5" s="78"/>
      <c r="I5" s="78"/>
      <c r="J5" s="54"/>
    </row>
    <row r="6" spans="1:10" ht="18.75">
      <c r="A6" s="54"/>
      <c r="B6" s="55"/>
      <c r="C6" s="55"/>
      <c r="D6" s="57"/>
      <c r="E6" s="53"/>
      <c r="F6" s="53"/>
      <c r="G6" s="53"/>
      <c r="H6" s="53"/>
      <c r="I6" s="53"/>
      <c r="J6" s="54"/>
    </row>
    <row r="7" spans="1:10" ht="15">
      <c r="A7" s="76" t="s">
        <v>0</v>
      </c>
      <c r="B7" s="76" t="s">
        <v>1</v>
      </c>
      <c r="C7" s="76" t="s">
        <v>47</v>
      </c>
      <c r="D7" s="76" t="s">
        <v>6</v>
      </c>
      <c r="E7" s="76"/>
      <c r="F7" s="76"/>
      <c r="G7" s="79"/>
      <c r="H7" s="76" t="s">
        <v>12</v>
      </c>
      <c r="I7" s="76" t="s">
        <v>9</v>
      </c>
      <c r="J7" s="76" t="s">
        <v>11</v>
      </c>
    </row>
    <row r="8" spans="1:10" ht="71.25" customHeight="1">
      <c r="A8" s="76"/>
      <c r="B8" s="76"/>
      <c r="C8" s="76"/>
      <c r="D8" s="41" t="s">
        <v>7</v>
      </c>
      <c r="E8" s="41" t="s">
        <v>4</v>
      </c>
      <c r="F8" s="42" t="s">
        <v>5</v>
      </c>
      <c r="G8" s="42" t="s">
        <v>8</v>
      </c>
      <c r="H8" s="76"/>
      <c r="I8" s="76"/>
      <c r="J8" s="76"/>
    </row>
    <row r="9" spans="1:10" ht="15">
      <c r="A9" s="43"/>
      <c r="B9" s="44" t="s">
        <v>2</v>
      </c>
      <c r="C9" s="25"/>
      <c r="D9" s="26"/>
      <c r="E9" s="26"/>
      <c r="F9" s="26"/>
      <c r="G9" s="26"/>
      <c r="H9" s="29"/>
      <c r="I9" s="29"/>
      <c r="J9" s="29"/>
    </row>
    <row r="10" spans="1:10" ht="20.25" customHeight="1">
      <c r="A10" s="58" t="s">
        <v>13</v>
      </c>
      <c r="B10" s="59" t="s">
        <v>21</v>
      </c>
      <c r="C10" s="60">
        <f>C11+C12</f>
        <v>5</v>
      </c>
      <c r="D10" s="60">
        <f aca="true" t="shared" si="0" ref="D10:J10">D11+D12</f>
        <v>1</v>
      </c>
      <c r="E10" s="60">
        <f t="shared" si="0"/>
        <v>4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</row>
    <row r="11" spans="1:10" ht="150.75" customHeight="1">
      <c r="A11" s="8" t="s">
        <v>164</v>
      </c>
      <c r="B11" s="80" t="s">
        <v>165</v>
      </c>
      <c r="C11" s="46">
        <v>1</v>
      </c>
      <c r="D11" s="46"/>
      <c r="E11" s="46">
        <v>1</v>
      </c>
      <c r="F11" s="46"/>
      <c r="G11" s="46"/>
      <c r="H11" s="46"/>
      <c r="I11" s="46"/>
      <c r="J11" s="46"/>
    </row>
    <row r="12" spans="1:10" ht="30">
      <c r="A12" s="8" t="s">
        <v>74</v>
      </c>
      <c r="B12" s="48" t="s">
        <v>75</v>
      </c>
      <c r="C12" s="46">
        <v>4</v>
      </c>
      <c r="D12" s="46">
        <v>1</v>
      </c>
      <c r="E12" s="46">
        <v>3</v>
      </c>
      <c r="F12" s="46"/>
      <c r="G12" s="46"/>
      <c r="H12" s="46"/>
      <c r="I12" s="46"/>
      <c r="J12" s="46"/>
    </row>
    <row r="13" spans="1:10" ht="15" customHeight="1">
      <c r="A13" s="58" t="s">
        <v>14</v>
      </c>
      <c r="B13" s="61" t="s">
        <v>22</v>
      </c>
      <c r="C13" s="24">
        <f>C14</f>
        <v>1</v>
      </c>
      <c r="D13" s="24">
        <f aca="true" t="shared" si="1" ref="D13:J13">D14</f>
        <v>0</v>
      </c>
      <c r="E13" s="24">
        <f t="shared" si="1"/>
        <v>1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</row>
    <row r="14" spans="1:10" ht="125.25" customHeight="1">
      <c r="A14" s="8" t="s">
        <v>157</v>
      </c>
      <c r="B14" s="23" t="s">
        <v>158</v>
      </c>
      <c r="C14" s="26">
        <v>1</v>
      </c>
      <c r="D14" s="26"/>
      <c r="E14" s="26">
        <v>1</v>
      </c>
      <c r="F14" s="26"/>
      <c r="G14" s="26"/>
      <c r="H14" s="26"/>
      <c r="I14" s="26"/>
      <c r="J14" s="26"/>
    </row>
    <row r="15" spans="1:10" ht="14.25">
      <c r="A15" s="58" t="s">
        <v>15</v>
      </c>
      <c r="B15" s="61" t="s">
        <v>23</v>
      </c>
      <c r="C15" s="24">
        <f>C16+C17+C18</f>
        <v>11</v>
      </c>
      <c r="D15" s="24">
        <f aca="true" t="shared" si="2" ref="D15:J15">D16+D17+D18</f>
        <v>0</v>
      </c>
      <c r="E15" s="24">
        <f t="shared" si="2"/>
        <v>11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</row>
    <row r="16" spans="1:10" ht="30">
      <c r="A16" s="8" t="s">
        <v>122</v>
      </c>
      <c r="B16" s="23" t="s">
        <v>123</v>
      </c>
      <c r="C16" s="26">
        <v>1</v>
      </c>
      <c r="D16" s="26"/>
      <c r="E16" s="26">
        <v>1</v>
      </c>
      <c r="F16" s="26"/>
      <c r="G16" s="26"/>
      <c r="H16" s="26"/>
      <c r="I16" s="26"/>
      <c r="J16" s="26"/>
    </row>
    <row r="17" spans="1:10" ht="45">
      <c r="A17" s="8" t="s">
        <v>78</v>
      </c>
      <c r="B17" s="23" t="s">
        <v>79</v>
      </c>
      <c r="C17" s="26">
        <v>9</v>
      </c>
      <c r="D17" s="26"/>
      <c r="E17" s="26">
        <v>9</v>
      </c>
      <c r="F17" s="26"/>
      <c r="G17" s="26"/>
      <c r="H17" s="26"/>
      <c r="I17" s="26"/>
      <c r="J17" s="26"/>
    </row>
    <row r="18" spans="1:10" ht="45">
      <c r="A18" s="8" t="s">
        <v>87</v>
      </c>
      <c r="B18" s="23" t="s">
        <v>88</v>
      </c>
      <c r="C18" s="26">
        <v>1</v>
      </c>
      <c r="D18" s="26"/>
      <c r="E18" s="26">
        <v>1</v>
      </c>
      <c r="F18" s="26"/>
      <c r="G18" s="26"/>
      <c r="H18" s="26"/>
      <c r="I18" s="26"/>
      <c r="J18" s="26"/>
    </row>
    <row r="19" spans="1:10" ht="14.25">
      <c r="A19" s="58" t="s">
        <v>16</v>
      </c>
      <c r="B19" s="61" t="s">
        <v>24</v>
      </c>
      <c r="C19" s="24">
        <f>C20</f>
        <v>1</v>
      </c>
      <c r="D19" s="24">
        <f aca="true" t="shared" si="3" ref="D19:J19">D20</f>
        <v>0</v>
      </c>
      <c r="E19" s="24">
        <f t="shared" si="3"/>
        <v>1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</row>
    <row r="20" spans="1:10" ht="30">
      <c r="A20" s="38" t="s">
        <v>81</v>
      </c>
      <c r="B20" s="33" t="s">
        <v>82</v>
      </c>
      <c r="C20" s="26">
        <v>1</v>
      </c>
      <c r="D20" s="26"/>
      <c r="E20" s="26">
        <v>1</v>
      </c>
      <c r="F20" s="26"/>
      <c r="G20" s="26"/>
      <c r="H20" s="31"/>
      <c r="I20" s="31"/>
      <c r="J20" s="29"/>
    </row>
    <row r="21" spans="1:10" ht="14.25">
      <c r="A21" s="62" t="s">
        <v>17</v>
      </c>
      <c r="B21" s="63" t="s">
        <v>25</v>
      </c>
      <c r="C21" s="24">
        <f>C22+C23+C24+C25+C26+C27+C28+C29+C30+C31+C32+C33+C34+C35+C36+C37+C38+C39+C40+C41+C42</f>
        <v>121</v>
      </c>
      <c r="D21" s="24">
        <f aca="true" t="shared" si="4" ref="D21:J21">D22+D23+D24+D25+D26+D27+D28+D29+D30+D31+D32+D33+D34+D35+D36+D37+D38+D39+D40+D41+D42</f>
        <v>8</v>
      </c>
      <c r="E21" s="24">
        <f t="shared" si="4"/>
        <v>105</v>
      </c>
      <c r="F21" s="24">
        <f t="shared" si="4"/>
        <v>3</v>
      </c>
      <c r="G21" s="24">
        <f t="shared" si="4"/>
        <v>5</v>
      </c>
      <c r="H21" s="24">
        <f t="shared" si="4"/>
        <v>0</v>
      </c>
      <c r="I21" s="24">
        <f t="shared" si="4"/>
        <v>0</v>
      </c>
      <c r="J21" s="24">
        <f t="shared" si="4"/>
        <v>0</v>
      </c>
    </row>
    <row r="22" spans="1:10" ht="75">
      <c r="A22" s="38" t="s">
        <v>66</v>
      </c>
      <c r="B22" s="33" t="s">
        <v>95</v>
      </c>
      <c r="C22" s="26">
        <v>1</v>
      </c>
      <c r="D22" s="26"/>
      <c r="E22" s="26">
        <v>1</v>
      </c>
      <c r="F22" s="26"/>
      <c r="G22" s="26"/>
      <c r="H22" s="26"/>
      <c r="I22" s="26"/>
      <c r="J22" s="26"/>
    </row>
    <row r="23" spans="1:10" ht="30">
      <c r="A23" s="38" t="s">
        <v>72</v>
      </c>
      <c r="B23" s="33" t="s">
        <v>73</v>
      </c>
      <c r="C23" s="26">
        <v>9</v>
      </c>
      <c r="D23" s="26"/>
      <c r="E23" s="26">
        <v>9</v>
      </c>
      <c r="F23" s="26"/>
      <c r="G23" s="26"/>
      <c r="H23" s="26"/>
      <c r="I23" s="26"/>
      <c r="J23" s="26"/>
    </row>
    <row r="24" spans="1:10" ht="45">
      <c r="A24" s="38" t="s">
        <v>93</v>
      </c>
      <c r="B24" s="33" t="s">
        <v>94</v>
      </c>
      <c r="C24" s="26">
        <v>3</v>
      </c>
      <c r="D24" s="26"/>
      <c r="E24" s="26">
        <v>3</v>
      </c>
      <c r="F24" s="26"/>
      <c r="G24" s="26"/>
      <c r="H24" s="26"/>
      <c r="I24" s="26"/>
      <c r="J24" s="26"/>
    </row>
    <row r="25" spans="1:10" ht="30">
      <c r="A25" s="38" t="s">
        <v>149</v>
      </c>
      <c r="B25" s="33" t="s">
        <v>150</v>
      </c>
      <c r="C25" s="26">
        <v>1</v>
      </c>
      <c r="D25" s="26"/>
      <c r="E25" s="26">
        <v>1</v>
      </c>
      <c r="F25" s="26"/>
      <c r="G25" s="26"/>
      <c r="H25" s="26"/>
      <c r="I25" s="26"/>
      <c r="J25" s="26"/>
    </row>
    <row r="26" spans="1:10" ht="60">
      <c r="A26" s="38" t="s">
        <v>55</v>
      </c>
      <c r="B26" s="33" t="s">
        <v>48</v>
      </c>
      <c r="C26" s="26">
        <v>38</v>
      </c>
      <c r="D26" s="26"/>
      <c r="E26" s="26">
        <v>36</v>
      </c>
      <c r="F26" s="26"/>
      <c r="G26" s="26">
        <v>2</v>
      </c>
      <c r="H26" s="26"/>
      <c r="I26" s="26"/>
      <c r="J26" s="26"/>
    </row>
    <row r="27" spans="1:10" ht="90">
      <c r="A27" s="38" t="s">
        <v>63</v>
      </c>
      <c r="B27" s="33" t="s">
        <v>64</v>
      </c>
      <c r="C27" s="26">
        <v>12</v>
      </c>
      <c r="D27" s="26"/>
      <c r="E27" s="26">
        <v>12</v>
      </c>
      <c r="F27" s="26"/>
      <c r="G27" s="26"/>
      <c r="H27" s="26"/>
      <c r="I27" s="26"/>
      <c r="J27" s="26"/>
    </row>
    <row r="28" spans="1:10" ht="120">
      <c r="A28" s="38" t="s">
        <v>124</v>
      </c>
      <c r="B28" s="33" t="s">
        <v>125</v>
      </c>
      <c r="C28" s="26">
        <v>9</v>
      </c>
      <c r="D28" s="26"/>
      <c r="E28" s="26">
        <v>9</v>
      </c>
      <c r="F28" s="26"/>
      <c r="G28" s="26"/>
      <c r="H28" s="26"/>
      <c r="I28" s="26"/>
      <c r="J28" s="26"/>
    </row>
    <row r="29" spans="1:10" ht="30">
      <c r="A29" s="38" t="s">
        <v>167</v>
      </c>
      <c r="B29" s="33" t="s">
        <v>168</v>
      </c>
      <c r="C29" s="26">
        <v>2</v>
      </c>
      <c r="D29" s="26"/>
      <c r="E29" s="26">
        <v>1</v>
      </c>
      <c r="F29" s="26"/>
      <c r="G29" s="26">
        <v>1</v>
      </c>
      <c r="H29" s="26"/>
      <c r="I29" s="26"/>
      <c r="J29" s="26"/>
    </row>
    <row r="30" spans="1:10" ht="60">
      <c r="A30" s="38" t="s">
        <v>80</v>
      </c>
      <c r="B30" s="33" t="s">
        <v>51</v>
      </c>
      <c r="C30" s="26">
        <v>2</v>
      </c>
      <c r="D30" s="26">
        <v>1</v>
      </c>
      <c r="E30" s="26">
        <v>1</v>
      </c>
      <c r="F30" s="26"/>
      <c r="G30" s="26"/>
      <c r="H30" s="26"/>
      <c r="I30" s="26"/>
      <c r="J30" s="26"/>
    </row>
    <row r="31" spans="1:10" ht="45">
      <c r="A31" s="38" t="s">
        <v>111</v>
      </c>
      <c r="B31" s="33" t="s">
        <v>112</v>
      </c>
      <c r="C31" s="26">
        <v>3</v>
      </c>
      <c r="D31" s="26"/>
      <c r="E31" s="26">
        <v>3</v>
      </c>
      <c r="F31" s="26"/>
      <c r="G31" s="26"/>
      <c r="H31" s="26"/>
      <c r="I31" s="26"/>
      <c r="J31" s="26"/>
    </row>
    <row r="32" spans="1:10" ht="60">
      <c r="A32" s="38" t="s">
        <v>85</v>
      </c>
      <c r="B32" s="33" t="s">
        <v>86</v>
      </c>
      <c r="C32" s="26">
        <v>2</v>
      </c>
      <c r="D32" s="26"/>
      <c r="E32" s="26">
        <v>2</v>
      </c>
      <c r="F32" s="26"/>
      <c r="G32" s="26"/>
      <c r="H32" s="26"/>
      <c r="I32" s="26"/>
      <c r="J32" s="26"/>
    </row>
    <row r="33" spans="1:10" ht="30">
      <c r="A33" s="38" t="s">
        <v>84</v>
      </c>
      <c r="B33" s="33" t="s">
        <v>53</v>
      </c>
      <c r="C33" s="26">
        <v>5</v>
      </c>
      <c r="D33" s="26"/>
      <c r="E33" s="26">
        <v>4</v>
      </c>
      <c r="F33" s="26">
        <v>1</v>
      </c>
      <c r="G33" s="26"/>
      <c r="H33" s="26"/>
      <c r="I33" s="26"/>
      <c r="J33" s="26"/>
    </row>
    <row r="34" spans="1:10" ht="60">
      <c r="A34" s="38" t="s">
        <v>113</v>
      </c>
      <c r="B34" s="33" t="s">
        <v>114</v>
      </c>
      <c r="C34" s="26">
        <v>2</v>
      </c>
      <c r="D34" s="26"/>
      <c r="E34" s="26">
        <v>2</v>
      </c>
      <c r="F34" s="26"/>
      <c r="G34" s="26"/>
      <c r="H34" s="26"/>
      <c r="I34" s="26"/>
      <c r="J34" s="26"/>
    </row>
    <row r="35" spans="1:10" ht="56.25" customHeight="1">
      <c r="A35" s="38" t="s">
        <v>56</v>
      </c>
      <c r="B35" s="33" t="s">
        <v>57</v>
      </c>
      <c r="C35" s="26">
        <v>20</v>
      </c>
      <c r="D35" s="26">
        <v>5</v>
      </c>
      <c r="E35" s="26">
        <v>13</v>
      </c>
      <c r="F35" s="26">
        <v>2</v>
      </c>
      <c r="G35" s="26"/>
      <c r="H35" s="26"/>
      <c r="I35" s="26"/>
      <c r="J35" s="26"/>
    </row>
    <row r="36" spans="1:10" ht="60">
      <c r="A36" s="38" t="s">
        <v>89</v>
      </c>
      <c r="B36" s="33" t="s">
        <v>90</v>
      </c>
      <c r="C36" s="26">
        <v>3</v>
      </c>
      <c r="D36" s="26"/>
      <c r="E36" s="26">
        <v>3</v>
      </c>
      <c r="F36" s="26"/>
      <c r="G36" s="26"/>
      <c r="H36" s="26"/>
      <c r="I36" s="26"/>
      <c r="J36" s="26"/>
    </row>
    <row r="37" spans="1:10" ht="90">
      <c r="A37" s="38" t="s">
        <v>126</v>
      </c>
      <c r="B37" s="33" t="s">
        <v>127</v>
      </c>
      <c r="C37" s="26">
        <v>1</v>
      </c>
      <c r="D37" s="26">
        <v>1</v>
      </c>
      <c r="E37" s="26"/>
      <c r="F37" s="26"/>
      <c r="G37" s="26"/>
      <c r="H37" s="26"/>
      <c r="I37" s="26"/>
      <c r="J37" s="26"/>
    </row>
    <row r="38" spans="1:10" ht="75">
      <c r="A38" s="38" t="s">
        <v>144</v>
      </c>
      <c r="B38" s="33" t="s">
        <v>145</v>
      </c>
      <c r="C38" s="26">
        <v>1</v>
      </c>
      <c r="D38" s="26"/>
      <c r="E38" s="26">
        <v>1</v>
      </c>
      <c r="F38" s="26"/>
      <c r="G38" s="26"/>
      <c r="H38" s="26"/>
      <c r="I38" s="26"/>
      <c r="J38" s="26"/>
    </row>
    <row r="39" spans="1:10" ht="30">
      <c r="A39" s="38" t="s">
        <v>61</v>
      </c>
      <c r="B39" s="33" t="s">
        <v>62</v>
      </c>
      <c r="C39" s="26">
        <v>2</v>
      </c>
      <c r="D39" s="26">
        <v>1</v>
      </c>
      <c r="E39" s="26"/>
      <c r="F39" s="26"/>
      <c r="G39" s="26">
        <v>1</v>
      </c>
      <c r="H39" s="26"/>
      <c r="I39" s="26"/>
      <c r="J39" s="26"/>
    </row>
    <row r="40" spans="1:10" ht="45">
      <c r="A40" s="38" t="s">
        <v>60</v>
      </c>
      <c r="B40" s="33" t="s">
        <v>50</v>
      </c>
      <c r="C40" s="26">
        <v>1</v>
      </c>
      <c r="D40" s="26"/>
      <c r="E40" s="26"/>
      <c r="F40" s="26"/>
      <c r="G40" s="26">
        <v>1</v>
      </c>
      <c r="H40" s="26"/>
      <c r="I40" s="26"/>
      <c r="J40" s="26"/>
    </row>
    <row r="41" spans="1:10" ht="30">
      <c r="A41" s="38" t="s">
        <v>83</v>
      </c>
      <c r="B41" s="33" t="s">
        <v>52</v>
      </c>
      <c r="C41" s="26">
        <v>3</v>
      </c>
      <c r="D41" s="26"/>
      <c r="E41" s="26">
        <v>3</v>
      </c>
      <c r="F41" s="26"/>
      <c r="G41" s="26"/>
      <c r="H41" s="26"/>
      <c r="I41" s="26"/>
      <c r="J41" s="26"/>
    </row>
    <row r="42" spans="1:10" ht="30">
      <c r="A42" s="38" t="s">
        <v>118</v>
      </c>
      <c r="B42" s="33" t="s">
        <v>119</v>
      </c>
      <c r="C42" s="26">
        <v>1</v>
      </c>
      <c r="D42" s="26"/>
      <c r="E42" s="26">
        <v>1</v>
      </c>
      <c r="F42" s="26"/>
      <c r="G42" s="26"/>
      <c r="H42" s="26"/>
      <c r="I42" s="26"/>
      <c r="J42" s="26"/>
    </row>
    <row r="43" spans="1:10" ht="14.25">
      <c r="A43" s="58" t="s">
        <v>18</v>
      </c>
      <c r="B43" s="61" t="s">
        <v>26</v>
      </c>
      <c r="C43" s="24">
        <f>C44</f>
        <v>44</v>
      </c>
      <c r="D43" s="24">
        <f aca="true" t="shared" si="5" ref="D43:J43">D44</f>
        <v>2</v>
      </c>
      <c r="E43" s="24">
        <f t="shared" si="5"/>
        <v>42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</row>
    <row r="44" spans="1:10" ht="60">
      <c r="A44" s="8" t="s">
        <v>68</v>
      </c>
      <c r="B44" s="23" t="s">
        <v>69</v>
      </c>
      <c r="C44" s="26">
        <v>44</v>
      </c>
      <c r="D44" s="26">
        <v>2</v>
      </c>
      <c r="E44" s="26">
        <v>42</v>
      </c>
      <c r="F44" s="26"/>
      <c r="G44" s="26"/>
      <c r="H44" s="26"/>
      <c r="I44" s="26"/>
      <c r="J44" s="26"/>
    </row>
    <row r="45" spans="1:10" ht="28.5">
      <c r="A45" s="58" t="s">
        <v>19</v>
      </c>
      <c r="B45" s="61" t="s">
        <v>27</v>
      </c>
      <c r="C45" s="24">
        <f>C46+C47</f>
        <v>3</v>
      </c>
      <c r="D45" s="24">
        <f aca="true" t="shared" si="6" ref="D45:J45">D46+D47</f>
        <v>1</v>
      </c>
      <c r="E45" s="24">
        <f t="shared" si="6"/>
        <v>1</v>
      </c>
      <c r="F45" s="24">
        <f t="shared" si="6"/>
        <v>0</v>
      </c>
      <c r="G45" s="24">
        <f t="shared" si="6"/>
        <v>1</v>
      </c>
      <c r="H45" s="24">
        <f t="shared" si="6"/>
        <v>0</v>
      </c>
      <c r="I45" s="24">
        <f t="shared" si="6"/>
        <v>0</v>
      </c>
      <c r="J45" s="24">
        <f t="shared" si="6"/>
        <v>0</v>
      </c>
    </row>
    <row r="46" spans="1:10" ht="120">
      <c r="A46" s="8" t="s">
        <v>157</v>
      </c>
      <c r="B46" s="23" t="s">
        <v>158</v>
      </c>
      <c r="C46" s="26">
        <v>2</v>
      </c>
      <c r="D46" s="26">
        <v>1</v>
      </c>
      <c r="E46" s="26"/>
      <c r="F46" s="26"/>
      <c r="G46" s="26">
        <v>1</v>
      </c>
      <c r="H46" s="26"/>
      <c r="I46" s="26"/>
      <c r="J46" s="26"/>
    </row>
    <row r="47" spans="1:10" ht="15">
      <c r="A47" s="8" t="s">
        <v>147</v>
      </c>
      <c r="B47" s="23" t="s">
        <v>148</v>
      </c>
      <c r="C47" s="26">
        <v>1</v>
      </c>
      <c r="D47" s="26"/>
      <c r="E47" s="26">
        <v>1</v>
      </c>
      <c r="F47" s="26"/>
      <c r="G47" s="26"/>
      <c r="H47" s="26"/>
      <c r="I47" s="26"/>
      <c r="J47" s="26"/>
    </row>
    <row r="48" spans="1:10" ht="15">
      <c r="A48" s="58" t="s">
        <v>20</v>
      </c>
      <c r="B48" s="61" t="s">
        <v>28</v>
      </c>
      <c r="C48" s="24">
        <v>0</v>
      </c>
      <c r="D48" s="24">
        <v>0</v>
      </c>
      <c r="E48" s="24">
        <v>0</v>
      </c>
      <c r="F48" s="25">
        <v>0</v>
      </c>
      <c r="G48" s="25">
        <v>0</v>
      </c>
      <c r="H48" s="64">
        <v>0</v>
      </c>
      <c r="I48" s="64">
        <v>0</v>
      </c>
      <c r="J48" s="25">
        <v>0</v>
      </c>
    </row>
    <row r="49" spans="1:10" ht="14.25">
      <c r="A49" s="58" t="s">
        <v>29</v>
      </c>
      <c r="B49" s="61" t="s">
        <v>30</v>
      </c>
      <c r="C49" s="24">
        <f>C50+C51+C52+C53+C54+C55</f>
        <v>16</v>
      </c>
      <c r="D49" s="24">
        <f aca="true" t="shared" si="7" ref="D49:J49">D50+D51+D52+D53+D54+D55</f>
        <v>6</v>
      </c>
      <c r="E49" s="24">
        <f t="shared" si="7"/>
        <v>9</v>
      </c>
      <c r="F49" s="24">
        <f t="shared" si="7"/>
        <v>0</v>
      </c>
      <c r="G49" s="24">
        <f t="shared" si="7"/>
        <v>1</v>
      </c>
      <c r="H49" s="24">
        <f t="shared" si="7"/>
        <v>0</v>
      </c>
      <c r="I49" s="24">
        <f t="shared" si="7"/>
        <v>0</v>
      </c>
      <c r="J49" s="24">
        <f t="shared" si="7"/>
        <v>0</v>
      </c>
    </row>
    <row r="50" spans="1:10" ht="44.25" customHeight="1">
      <c r="A50" s="8" t="s">
        <v>96</v>
      </c>
      <c r="B50" s="23" t="s">
        <v>97</v>
      </c>
      <c r="C50" s="26">
        <v>1</v>
      </c>
      <c r="D50" s="26"/>
      <c r="E50" s="26">
        <v>1</v>
      </c>
      <c r="F50" s="26"/>
      <c r="G50" s="26"/>
      <c r="H50" s="26"/>
      <c r="I50" s="26"/>
      <c r="J50" s="26"/>
    </row>
    <row r="51" spans="1:10" ht="44.25" customHeight="1">
      <c r="A51" s="8" t="s">
        <v>142</v>
      </c>
      <c r="B51" s="23" t="s">
        <v>143</v>
      </c>
      <c r="C51" s="26">
        <v>1</v>
      </c>
      <c r="D51" s="26">
        <v>1</v>
      </c>
      <c r="E51" s="26"/>
      <c r="F51" s="26"/>
      <c r="G51" s="26"/>
      <c r="H51" s="26"/>
      <c r="I51" s="26"/>
      <c r="J51" s="26"/>
    </row>
    <row r="52" spans="1:10" ht="15">
      <c r="A52" s="8" t="s">
        <v>91</v>
      </c>
      <c r="B52" s="23" t="s">
        <v>92</v>
      </c>
      <c r="C52" s="26">
        <v>6</v>
      </c>
      <c r="D52" s="26">
        <v>1</v>
      </c>
      <c r="E52" s="26">
        <v>5</v>
      </c>
      <c r="F52" s="26"/>
      <c r="G52" s="26"/>
      <c r="H52" s="26"/>
      <c r="I52" s="26"/>
      <c r="J52" s="26"/>
    </row>
    <row r="53" spans="1:10" ht="15">
      <c r="A53" s="8" t="s">
        <v>161</v>
      </c>
      <c r="B53" s="23" t="s">
        <v>162</v>
      </c>
      <c r="C53" s="26">
        <v>2</v>
      </c>
      <c r="D53" s="26">
        <v>1</v>
      </c>
      <c r="E53" s="26">
        <v>1</v>
      </c>
      <c r="F53" s="26"/>
      <c r="G53" s="26"/>
      <c r="H53" s="26"/>
      <c r="I53" s="26"/>
      <c r="J53" s="26"/>
    </row>
    <row r="54" spans="1:10" ht="30">
      <c r="A54" s="8" t="s">
        <v>128</v>
      </c>
      <c r="B54" s="23" t="s">
        <v>129</v>
      </c>
      <c r="C54" s="26">
        <v>4</v>
      </c>
      <c r="D54" s="26">
        <v>2</v>
      </c>
      <c r="E54" s="26">
        <v>1</v>
      </c>
      <c r="F54" s="26"/>
      <c r="G54" s="26">
        <v>1</v>
      </c>
      <c r="H54" s="26"/>
      <c r="I54" s="26"/>
      <c r="J54" s="26"/>
    </row>
    <row r="55" spans="1:10" ht="45">
      <c r="A55" s="8" t="s">
        <v>105</v>
      </c>
      <c r="B55" s="23" t="s">
        <v>106</v>
      </c>
      <c r="C55" s="26">
        <v>2</v>
      </c>
      <c r="D55" s="26">
        <v>1</v>
      </c>
      <c r="E55" s="26">
        <v>1</v>
      </c>
      <c r="F55" s="26"/>
      <c r="G55" s="26"/>
      <c r="H55" s="26"/>
      <c r="I55" s="26"/>
      <c r="J55" s="26"/>
    </row>
    <row r="56" spans="1:10" ht="34.5" customHeight="1">
      <c r="A56" s="24">
        <v>10</v>
      </c>
      <c r="B56" s="61" t="s">
        <v>31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64">
        <v>0</v>
      </c>
      <c r="I56" s="64">
        <v>0</v>
      </c>
      <c r="J56" s="25">
        <v>0</v>
      </c>
    </row>
    <row r="57" spans="1:10" ht="28.5">
      <c r="A57" s="24">
        <v>11</v>
      </c>
      <c r="B57" s="61" t="s">
        <v>32</v>
      </c>
      <c r="C57" s="24">
        <f>C58+C59+C60+C61</f>
        <v>6</v>
      </c>
      <c r="D57" s="24">
        <f aca="true" t="shared" si="8" ref="D57:J57">D58+D59+D60+D61</f>
        <v>0</v>
      </c>
      <c r="E57" s="24">
        <f t="shared" si="8"/>
        <v>6</v>
      </c>
      <c r="F57" s="24">
        <f t="shared" si="8"/>
        <v>0</v>
      </c>
      <c r="G57" s="24">
        <f t="shared" si="8"/>
        <v>0</v>
      </c>
      <c r="H57" s="24">
        <f t="shared" si="8"/>
        <v>0</v>
      </c>
      <c r="I57" s="24">
        <f t="shared" si="8"/>
        <v>0</v>
      </c>
      <c r="J57" s="24">
        <f t="shared" si="8"/>
        <v>0</v>
      </c>
    </row>
    <row r="58" spans="1:10" ht="15">
      <c r="A58" s="49" t="s">
        <v>76</v>
      </c>
      <c r="B58" s="50" t="s">
        <v>77</v>
      </c>
      <c r="C58" s="47">
        <v>1</v>
      </c>
      <c r="D58" s="47"/>
      <c r="E58" s="47">
        <v>1</v>
      </c>
      <c r="F58" s="47"/>
      <c r="G58" s="47"/>
      <c r="H58" s="32"/>
      <c r="I58" s="32"/>
      <c r="J58" s="30"/>
    </row>
    <row r="59" spans="1:10" ht="60">
      <c r="A59" s="49" t="s">
        <v>120</v>
      </c>
      <c r="B59" s="50" t="s">
        <v>121</v>
      </c>
      <c r="C59" s="47">
        <v>1</v>
      </c>
      <c r="D59" s="47"/>
      <c r="E59" s="47">
        <v>1</v>
      </c>
      <c r="F59" s="47"/>
      <c r="G59" s="47"/>
      <c r="H59" s="32"/>
      <c r="I59" s="32"/>
      <c r="J59" s="30"/>
    </row>
    <row r="60" spans="1:10" ht="30">
      <c r="A60" s="49" t="s">
        <v>116</v>
      </c>
      <c r="B60" s="50" t="s">
        <v>117</v>
      </c>
      <c r="C60" s="47">
        <v>3</v>
      </c>
      <c r="D60" s="47"/>
      <c r="E60" s="47">
        <v>3</v>
      </c>
      <c r="F60" s="47"/>
      <c r="G60" s="47"/>
      <c r="H60" s="32"/>
      <c r="I60" s="32"/>
      <c r="J60" s="30"/>
    </row>
    <row r="61" spans="1:10" ht="30">
      <c r="A61" s="49" t="s">
        <v>151</v>
      </c>
      <c r="B61" s="50" t="s">
        <v>141</v>
      </c>
      <c r="C61" s="47">
        <v>1</v>
      </c>
      <c r="D61" s="47"/>
      <c r="E61" s="47">
        <v>1</v>
      </c>
      <c r="F61" s="47"/>
      <c r="G61" s="47"/>
      <c r="H61" s="32"/>
      <c r="I61" s="32"/>
      <c r="J61" s="30"/>
    </row>
    <row r="62" spans="1:10" ht="19.5" customHeight="1">
      <c r="A62" s="65">
        <v>12</v>
      </c>
      <c r="B62" s="66" t="s">
        <v>33</v>
      </c>
      <c r="C62" s="65">
        <v>0</v>
      </c>
      <c r="D62" s="65">
        <v>0</v>
      </c>
      <c r="E62" s="65">
        <v>0</v>
      </c>
      <c r="F62" s="67">
        <v>0</v>
      </c>
      <c r="G62" s="68" t="s">
        <v>115</v>
      </c>
      <c r="H62" s="69">
        <v>0</v>
      </c>
      <c r="I62" s="69">
        <v>0</v>
      </c>
      <c r="J62" s="67">
        <v>0</v>
      </c>
    </row>
    <row r="63" spans="1:10" ht="15">
      <c r="A63" s="24">
        <v>13</v>
      </c>
      <c r="B63" s="61" t="s">
        <v>34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64">
        <v>0</v>
      </c>
      <c r="I63" s="64">
        <v>0</v>
      </c>
      <c r="J63" s="25">
        <v>0</v>
      </c>
    </row>
    <row r="64" spans="1:10" ht="28.5">
      <c r="A64" s="24">
        <v>14</v>
      </c>
      <c r="B64" s="61" t="s">
        <v>35</v>
      </c>
      <c r="C64" s="24">
        <f>C65+C66</f>
        <v>3</v>
      </c>
      <c r="D64" s="24">
        <f aca="true" t="shared" si="9" ref="D64:J64">D65+D66</f>
        <v>3</v>
      </c>
      <c r="E64" s="24">
        <f t="shared" si="9"/>
        <v>0</v>
      </c>
      <c r="F64" s="24">
        <f t="shared" si="9"/>
        <v>0</v>
      </c>
      <c r="G64" s="24">
        <f t="shared" si="9"/>
        <v>0</v>
      </c>
      <c r="H64" s="24">
        <f t="shared" si="9"/>
        <v>0</v>
      </c>
      <c r="I64" s="24">
        <f t="shared" si="9"/>
        <v>0</v>
      </c>
      <c r="J64" s="24">
        <f t="shared" si="9"/>
        <v>0</v>
      </c>
    </row>
    <row r="65" spans="1:10" ht="45">
      <c r="A65" s="8" t="s">
        <v>99</v>
      </c>
      <c r="B65" s="23" t="s">
        <v>98</v>
      </c>
      <c r="C65" s="26">
        <v>2</v>
      </c>
      <c r="D65" s="26">
        <v>2</v>
      </c>
      <c r="E65" s="26"/>
      <c r="F65" s="29"/>
      <c r="G65" s="29"/>
      <c r="H65" s="31"/>
      <c r="I65" s="31"/>
      <c r="J65" s="29"/>
    </row>
    <row r="66" spans="1:10" ht="30">
      <c r="A66" s="8" t="s">
        <v>163</v>
      </c>
      <c r="B66" s="23" t="s">
        <v>137</v>
      </c>
      <c r="C66" s="26">
        <v>1</v>
      </c>
      <c r="D66" s="26">
        <v>1</v>
      </c>
      <c r="E66" s="26"/>
      <c r="F66" s="29"/>
      <c r="G66" s="29"/>
      <c r="H66" s="31"/>
      <c r="I66" s="31"/>
      <c r="J66" s="29"/>
    </row>
    <row r="67" spans="1:10" ht="15">
      <c r="A67" s="24">
        <v>15</v>
      </c>
      <c r="B67" s="61" t="s">
        <v>36</v>
      </c>
      <c r="C67" s="24">
        <v>0</v>
      </c>
      <c r="D67" s="25">
        <v>0</v>
      </c>
      <c r="E67" s="25">
        <v>0</v>
      </c>
      <c r="F67" s="25">
        <v>0</v>
      </c>
      <c r="G67" s="25">
        <v>0</v>
      </c>
      <c r="H67" s="64">
        <v>0</v>
      </c>
      <c r="I67" s="64">
        <v>0</v>
      </c>
      <c r="J67" s="25">
        <v>0</v>
      </c>
    </row>
    <row r="68" spans="1:10" ht="28.5">
      <c r="A68" s="24">
        <v>16</v>
      </c>
      <c r="B68" s="61" t="s">
        <v>37</v>
      </c>
      <c r="C68" s="24">
        <f>C69+C70</f>
        <v>2</v>
      </c>
      <c r="D68" s="24">
        <f aca="true" t="shared" si="10" ref="D68:J68">D69+D70</f>
        <v>0</v>
      </c>
      <c r="E68" s="24">
        <f t="shared" si="10"/>
        <v>2</v>
      </c>
      <c r="F68" s="24">
        <f t="shared" si="10"/>
        <v>0</v>
      </c>
      <c r="G68" s="24">
        <f t="shared" si="10"/>
        <v>0</v>
      </c>
      <c r="H68" s="24">
        <f t="shared" si="10"/>
        <v>0</v>
      </c>
      <c r="I68" s="24">
        <f t="shared" si="10"/>
        <v>0</v>
      </c>
      <c r="J68" s="24">
        <f t="shared" si="10"/>
        <v>0</v>
      </c>
    </row>
    <row r="69" spans="1:10" ht="30">
      <c r="A69" s="26">
        <v>996</v>
      </c>
      <c r="B69" s="23" t="s">
        <v>146</v>
      </c>
      <c r="C69" s="26">
        <v>1</v>
      </c>
      <c r="D69" s="26"/>
      <c r="E69" s="26">
        <v>1</v>
      </c>
      <c r="F69" s="26"/>
      <c r="G69" s="26"/>
      <c r="H69" s="31"/>
      <c r="I69" s="31"/>
      <c r="J69" s="29"/>
    </row>
    <row r="70" spans="1:10" ht="15">
      <c r="A70" s="26">
        <v>1028</v>
      </c>
      <c r="B70" s="23" t="s">
        <v>45</v>
      </c>
      <c r="C70" s="26">
        <v>1</v>
      </c>
      <c r="D70" s="26"/>
      <c r="E70" s="26">
        <v>1</v>
      </c>
      <c r="F70" s="26"/>
      <c r="G70" s="26"/>
      <c r="H70" s="31"/>
      <c r="I70" s="31"/>
      <c r="J70" s="29"/>
    </row>
    <row r="71" spans="1:10" ht="28.5">
      <c r="A71" s="24">
        <v>17</v>
      </c>
      <c r="B71" s="61" t="s">
        <v>38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64">
        <v>0</v>
      </c>
      <c r="I71" s="64">
        <v>0</v>
      </c>
      <c r="J71" s="25">
        <v>0</v>
      </c>
    </row>
    <row r="72" spans="1:10" ht="15">
      <c r="A72" s="24">
        <v>18</v>
      </c>
      <c r="B72" s="61" t="s">
        <v>39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64">
        <v>0</v>
      </c>
      <c r="I72" s="64">
        <v>0</v>
      </c>
      <c r="J72" s="25">
        <v>0</v>
      </c>
    </row>
    <row r="73" spans="1:10" ht="28.5">
      <c r="A73" s="24">
        <v>19</v>
      </c>
      <c r="B73" s="61" t="s">
        <v>40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64">
        <v>0</v>
      </c>
      <c r="I73" s="64">
        <v>0</v>
      </c>
      <c r="J73" s="25">
        <v>0</v>
      </c>
    </row>
    <row r="74" spans="1:10" ht="28.5">
      <c r="A74" s="24">
        <v>20</v>
      </c>
      <c r="B74" s="61" t="s">
        <v>42</v>
      </c>
      <c r="C74" s="24">
        <v>0</v>
      </c>
      <c r="D74" s="24">
        <v>0</v>
      </c>
      <c r="E74" s="24">
        <v>0</v>
      </c>
      <c r="F74" s="26">
        <v>0</v>
      </c>
      <c r="G74" s="26">
        <v>0</v>
      </c>
      <c r="H74" s="31">
        <v>0</v>
      </c>
      <c r="I74" s="31">
        <v>0</v>
      </c>
      <c r="J74" s="29">
        <v>0</v>
      </c>
    </row>
    <row r="75" spans="1:10" ht="71.25">
      <c r="A75" s="58" t="s">
        <v>41</v>
      </c>
      <c r="B75" s="70" t="s">
        <v>43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1:10" ht="15">
      <c r="A76" s="7"/>
      <c r="B76" s="27" t="s">
        <v>44</v>
      </c>
      <c r="C76" s="28">
        <f>C10+C13+C15+C19+C21+C43+C45+C48+C49+C56+C57+C62+C63+C64+C67+C68+C71+C72+C73+C74+C75</f>
        <v>213</v>
      </c>
      <c r="D76" s="28">
        <f aca="true" t="shared" si="11" ref="D76:J76">D10+D13+D15+D19+D21+D43+D45+D48+D49+D56+D57+D62+D63+D64+D67+D68+D71+D72+D73+D74+D75</f>
        <v>21</v>
      </c>
      <c r="E76" s="28">
        <f t="shared" si="11"/>
        <v>182</v>
      </c>
      <c r="F76" s="28">
        <f t="shared" si="11"/>
        <v>3</v>
      </c>
      <c r="G76" s="28">
        <f t="shared" si="11"/>
        <v>7</v>
      </c>
      <c r="H76" s="28">
        <f t="shared" si="11"/>
        <v>0</v>
      </c>
      <c r="I76" s="28">
        <f t="shared" si="11"/>
        <v>0</v>
      </c>
      <c r="J76" s="28">
        <f t="shared" si="11"/>
        <v>0</v>
      </c>
    </row>
    <row r="77" spans="1:10" ht="15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0" ht="15">
      <c r="A78" s="34"/>
      <c r="B78" s="4"/>
      <c r="C78" s="36"/>
      <c r="E78" s="39"/>
      <c r="F78" s="36"/>
      <c r="G78" s="36"/>
      <c r="H78" s="36"/>
      <c r="I78" s="36"/>
      <c r="J78" s="36"/>
    </row>
    <row r="79" spans="1:10" ht="18.75">
      <c r="A79" s="71"/>
      <c r="B79" s="71"/>
      <c r="C79" s="22"/>
      <c r="D79" s="22"/>
      <c r="E79" s="22"/>
      <c r="F79" s="53"/>
      <c r="G79" s="52"/>
      <c r="H79" s="52"/>
      <c r="I79" s="52"/>
      <c r="J79" s="22"/>
    </row>
    <row r="80" spans="1:11" ht="18.75">
      <c r="A80" s="72"/>
      <c r="B80" s="73"/>
      <c r="C80" s="55"/>
      <c r="D80" s="56" t="s">
        <v>3</v>
      </c>
      <c r="E80" s="53"/>
      <c r="F80" s="53"/>
      <c r="G80" s="53"/>
      <c r="H80" s="53"/>
      <c r="I80" s="53"/>
      <c r="J80" s="54"/>
      <c r="K80" s="9"/>
    </row>
    <row r="81" spans="1:11" ht="18.75">
      <c r="A81" s="74"/>
      <c r="B81" s="78" t="s">
        <v>100</v>
      </c>
      <c r="C81" s="78"/>
      <c r="D81" s="78"/>
      <c r="E81" s="78"/>
      <c r="F81" s="78"/>
      <c r="G81" s="78"/>
      <c r="H81" s="78"/>
      <c r="I81" s="78"/>
      <c r="J81" s="75"/>
      <c r="K81" s="9"/>
    </row>
    <row r="82" spans="1:11" ht="19.5" customHeight="1">
      <c r="A82" s="72"/>
      <c r="B82" s="78" t="s">
        <v>166</v>
      </c>
      <c r="C82" s="78"/>
      <c r="D82" s="78"/>
      <c r="E82" s="78"/>
      <c r="F82" s="78"/>
      <c r="G82" s="78"/>
      <c r="H82" s="78"/>
      <c r="I82" s="78"/>
      <c r="J82" s="75"/>
      <c r="K82" s="9"/>
    </row>
    <row r="83" spans="1:11" ht="18.75">
      <c r="A83" s="72"/>
      <c r="B83" s="73"/>
      <c r="C83" s="55"/>
      <c r="D83" s="57"/>
      <c r="E83" s="53"/>
      <c r="F83" s="53"/>
      <c r="G83" s="53"/>
      <c r="H83" s="53"/>
      <c r="I83" s="53"/>
      <c r="J83" s="54"/>
      <c r="K83" s="9"/>
    </row>
    <row r="84" spans="1:11" ht="15">
      <c r="A84" s="76" t="s">
        <v>0</v>
      </c>
      <c r="B84" s="76" t="s">
        <v>1</v>
      </c>
      <c r="C84" s="76" t="s">
        <v>49</v>
      </c>
      <c r="D84" s="76" t="s">
        <v>6</v>
      </c>
      <c r="E84" s="76"/>
      <c r="F84" s="76"/>
      <c r="G84" s="77"/>
      <c r="H84" s="76" t="s">
        <v>12</v>
      </c>
      <c r="I84" s="76" t="s">
        <v>9</v>
      </c>
      <c r="J84" s="76" t="s">
        <v>11</v>
      </c>
      <c r="K84" s="9"/>
    </row>
    <row r="85" spans="1:11" ht="76.5" customHeight="1">
      <c r="A85" s="76"/>
      <c r="B85" s="76"/>
      <c r="C85" s="76"/>
      <c r="D85" s="41" t="s">
        <v>7</v>
      </c>
      <c r="E85" s="41" t="s">
        <v>4</v>
      </c>
      <c r="F85" s="42" t="s">
        <v>5</v>
      </c>
      <c r="G85" s="42" t="s">
        <v>8</v>
      </c>
      <c r="H85" s="76"/>
      <c r="I85" s="76"/>
      <c r="J85" s="76"/>
      <c r="K85" s="9"/>
    </row>
    <row r="86" spans="1:11" ht="15">
      <c r="A86" s="43"/>
      <c r="B86" s="44" t="s">
        <v>2</v>
      </c>
      <c r="C86" s="44"/>
      <c r="D86" s="26"/>
      <c r="E86" s="26"/>
      <c r="F86" s="26"/>
      <c r="G86" s="26"/>
      <c r="H86" s="43"/>
      <c r="I86" s="43"/>
      <c r="J86" s="43"/>
      <c r="K86" s="9"/>
    </row>
    <row r="87" spans="1:11" ht="14.25">
      <c r="A87" s="58" t="s">
        <v>13</v>
      </c>
      <c r="B87" s="59" t="s">
        <v>21</v>
      </c>
      <c r="C87" s="60">
        <f>C88</f>
        <v>6</v>
      </c>
      <c r="D87" s="60">
        <f aca="true" t="shared" si="12" ref="D87:J87">D88</f>
        <v>6</v>
      </c>
      <c r="E87" s="60">
        <f t="shared" si="12"/>
        <v>0</v>
      </c>
      <c r="F87" s="60">
        <f t="shared" si="12"/>
        <v>0</v>
      </c>
      <c r="G87" s="60">
        <f t="shared" si="12"/>
        <v>0</v>
      </c>
      <c r="H87" s="60">
        <f t="shared" si="12"/>
        <v>0</v>
      </c>
      <c r="I87" s="60">
        <f t="shared" si="12"/>
        <v>0</v>
      </c>
      <c r="J87" s="60">
        <f t="shared" si="12"/>
        <v>0</v>
      </c>
      <c r="K87" s="9"/>
    </row>
    <row r="88" spans="1:11" ht="31.5" customHeight="1">
      <c r="A88" s="45">
        <v>1021</v>
      </c>
      <c r="B88" s="40" t="s">
        <v>54</v>
      </c>
      <c r="C88" s="46">
        <v>6</v>
      </c>
      <c r="D88" s="26">
        <v>6</v>
      </c>
      <c r="E88" s="29"/>
      <c r="F88" s="29"/>
      <c r="G88" s="29"/>
      <c r="H88" s="31"/>
      <c r="I88" s="31"/>
      <c r="J88" s="29"/>
      <c r="K88" s="9"/>
    </row>
    <row r="89" spans="1:11" ht="17.25" customHeight="1">
      <c r="A89" s="58" t="s">
        <v>14</v>
      </c>
      <c r="B89" s="61" t="s">
        <v>22</v>
      </c>
      <c r="C89" s="24">
        <f>C90+C91+C92+C93</f>
        <v>8</v>
      </c>
      <c r="D89" s="24">
        <f aca="true" t="shared" si="13" ref="D89:J89">D90+D91+D92+D93</f>
        <v>5</v>
      </c>
      <c r="E89" s="24">
        <f t="shared" si="13"/>
        <v>3</v>
      </c>
      <c r="F89" s="24">
        <f t="shared" si="13"/>
        <v>0</v>
      </c>
      <c r="G89" s="24">
        <f t="shared" si="13"/>
        <v>0</v>
      </c>
      <c r="H89" s="24">
        <f t="shared" si="13"/>
        <v>0</v>
      </c>
      <c r="I89" s="24">
        <f t="shared" si="13"/>
        <v>0</v>
      </c>
      <c r="J89" s="24">
        <f t="shared" si="13"/>
        <v>1</v>
      </c>
      <c r="K89" s="9"/>
    </row>
    <row r="90" spans="1:11" ht="32.25" customHeight="1">
      <c r="A90" s="8" t="s">
        <v>133</v>
      </c>
      <c r="B90" s="23" t="s">
        <v>134</v>
      </c>
      <c r="C90" s="26">
        <v>1</v>
      </c>
      <c r="D90" s="29"/>
      <c r="E90" s="26">
        <v>1</v>
      </c>
      <c r="F90" s="29"/>
      <c r="G90" s="29"/>
      <c r="H90" s="31"/>
      <c r="I90" s="31"/>
      <c r="J90" s="29"/>
      <c r="K90" s="9"/>
    </row>
    <row r="91" spans="1:11" ht="32.25" customHeight="1">
      <c r="A91" s="8" t="s">
        <v>153</v>
      </c>
      <c r="B91" s="23" t="s">
        <v>154</v>
      </c>
      <c r="C91" s="26">
        <v>3</v>
      </c>
      <c r="D91" s="29">
        <v>2</v>
      </c>
      <c r="E91" s="26">
        <v>1</v>
      </c>
      <c r="F91" s="29"/>
      <c r="G91" s="29"/>
      <c r="H91" s="31"/>
      <c r="I91" s="31"/>
      <c r="J91" s="29"/>
      <c r="K91" s="9"/>
    </row>
    <row r="92" spans="1:11" ht="45.75" customHeight="1">
      <c r="A92" s="8" t="s">
        <v>135</v>
      </c>
      <c r="B92" s="23" t="s">
        <v>136</v>
      </c>
      <c r="C92" s="26">
        <v>3</v>
      </c>
      <c r="D92" s="29">
        <v>2</v>
      </c>
      <c r="E92" s="26">
        <v>1</v>
      </c>
      <c r="F92" s="29"/>
      <c r="G92" s="29"/>
      <c r="H92" s="31"/>
      <c r="I92" s="31"/>
      <c r="J92" s="29"/>
      <c r="K92" s="9"/>
    </row>
    <row r="93" spans="1:11" ht="45.75" customHeight="1">
      <c r="A93" s="8" t="s">
        <v>139</v>
      </c>
      <c r="B93" s="23" t="s">
        <v>140</v>
      </c>
      <c r="C93" s="26">
        <v>1</v>
      </c>
      <c r="D93" s="29">
        <v>1</v>
      </c>
      <c r="E93" s="26"/>
      <c r="F93" s="29"/>
      <c r="G93" s="29"/>
      <c r="H93" s="31"/>
      <c r="I93" s="31"/>
      <c r="J93" s="29">
        <v>1</v>
      </c>
      <c r="K93" s="9"/>
    </row>
    <row r="94" spans="1:11" ht="14.25">
      <c r="A94" s="58" t="s">
        <v>15</v>
      </c>
      <c r="B94" s="61" t="s">
        <v>23</v>
      </c>
      <c r="C94" s="24">
        <f>C95</f>
        <v>1</v>
      </c>
      <c r="D94" s="24">
        <f aca="true" t="shared" si="14" ref="D94:J94">D95</f>
        <v>0</v>
      </c>
      <c r="E94" s="24">
        <f t="shared" si="14"/>
        <v>1</v>
      </c>
      <c r="F94" s="24">
        <f t="shared" si="14"/>
        <v>0</v>
      </c>
      <c r="G94" s="24">
        <f t="shared" si="14"/>
        <v>0</v>
      </c>
      <c r="H94" s="24">
        <f t="shared" si="14"/>
        <v>0</v>
      </c>
      <c r="I94" s="24">
        <f t="shared" si="14"/>
        <v>0</v>
      </c>
      <c r="J94" s="24">
        <f t="shared" si="14"/>
        <v>0</v>
      </c>
      <c r="K94" s="9"/>
    </row>
    <row r="95" spans="1:11" ht="15">
      <c r="A95" s="8" t="s">
        <v>65</v>
      </c>
      <c r="B95" s="23" t="s">
        <v>45</v>
      </c>
      <c r="C95" s="26">
        <v>1</v>
      </c>
      <c r="D95" s="26"/>
      <c r="E95" s="26">
        <v>1</v>
      </c>
      <c r="F95" s="29"/>
      <c r="G95" s="29"/>
      <c r="H95" s="26"/>
      <c r="I95" s="31"/>
      <c r="J95" s="29"/>
      <c r="K95" s="9"/>
    </row>
    <row r="96" spans="1:11" ht="15">
      <c r="A96" s="58" t="s">
        <v>16</v>
      </c>
      <c r="B96" s="61" t="s">
        <v>24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64">
        <v>0</v>
      </c>
      <c r="I96" s="64">
        <v>0</v>
      </c>
      <c r="J96" s="25">
        <v>0</v>
      </c>
      <c r="K96" s="9"/>
    </row>
    <row r="97" spans="1:11" ht="14.25">
      <c r="A97" s="58" t="s">
        <v>17</v>
      </c>
      <c r="B97" s="61" t="s">
        <v>25</v>
      </c>
      <c r="C97" s="24">
        <f>C98+C99+C100+C101+C102+C103+C104+C105+C106+C107+C108+C109+C110</f>
        <v>52</v>
      </c>
      <c r="D97" s="24">
        <f aca="true" t="shared" si="15" ref="D97:J97">D98+D99+D100+D101+D102+D103+D104+D105+D106+D107+D108+D109+D110</f>
        <v>18</v>
      </c>
      <c r="E97" s="24">
        <f t="shared" si="15"/>
        <v>33</v>
      </c>
      <c r="F97" s="24">
        <f t="shared" si="15"/>
        <v>0</v>
      </c>
      <c r="G97" s="24">
        <f t="shared" si="15"/>
        <v>1</v>
      </c>
      <c r="H97" s="24">
        <f t="shared" si="15"/>
        <v>0</v>
      </c>
      <c r="I97" s="24">
        <f t="shared" si="15"/>
        <v>0</v>
      </c>
      <c r="J97" s="24">
        <f t="shared" si="15"/>
        <v>2</v>
      </c>
      <c r="K97" s="9"/>
    </row>
    <row r="98" spans="1:11" ht="45">
      <c r="A98" s="37" t="s">
        <v>58</v>
      </c>
      <c r="B98" s="6" t="s">
        <v>59</v>
      </c>
      <c r="C98" s="5">
        <v>1</v>
      </c>
      <c r="D98" s="5"/>
      <c r="E98" s="5">
        <v>1</v>
      </c>
      <c r="F98" s="5"/>
      <c r="G98" s="26"/>
      <c r="H98" s="5"/>
      <c r="I98" s="5"/>
      <c r="J98" s="5"/>
      <c r="K98" s="9"/>
    </row>
    <row r="99" spans="1:11" ht="60">
      <c r="A99" s="8" t="s">
        <v>66</v>
      </c>
      <c r="B99" s="23" t="s">
        <v>67</v>
      </c>
      <c r="C99" s="26">
        <v>2</v>
      </c>
      <c r="D99" s="26">
        <v>1</v>
      </c>
      <c r="E99" s="26">
        <v>1</v>
      </c>
      <c r="F99" s="26"/>
      <c r="G99" s="26"/>
      <c r="H99" s="26"/>
      <c r="I99" s="26"/>
      <c r="J99" s="26"/>
      <c r="K99" s="9"/>
    </row>
    <row r="100" spans="1:11" ht="60">
      <c r="A100" s="8" t="s">
        <v>55</v>
      </c>
      <c r="B100" s="23" t="s">
        <v>48</v>
      </c>
      <c r="C100" s="26">
        <v>9</v>
      </c>
      <c r="D100" s="26"/>
      <c r="E100" s="26">
        <v>9</v>
      </c>
      <c r="F100" s="26"/>
      <c r="G100" s="26"/>
      <c r="H100" s="26"/>
      <c r="I100" s="26"/>
      <c r="J100" s="26">
        <v>1</v>
      </c>
      <c r="K100" s="9"/>
    </row>
    <row r="101" spans="1:11" ht="90">
      <c r="A101" s="37" t="s">
        <v>63</v>
      </c>
      <c r="B101" s="6" t="s">
        <v>64</v>
      </c>
      <c r="C101" s="5">
        <v>2</v>
      </c>
      <c r="D101" s="5"/>
      <c r="E101" s="5">
        <v>2</v>
      </c>
      <c r="F101" s="5"/>
      <c r="G101" s="26"/>
      <c r="H101" s="5"/>
      <c r="I101" s="5"/>
      <c r="J101" s="5"/>
      <c r="K101" s="9"/>
    </row>
    <row r="102" spans="1:11" ht="45">
      <c r="A102" s="8" t="s">
        <v>111</v>
      </c>
      <c r="B102" s="23" t="s">
        <v>112</v>
      </c>
      <c r="C102" s="26">
        <v>1</v>
      </c>
      <c r="D102" s="26"/>
      <c r="E102" s="26">
        <v>1</v>
      </c>
      <c r="F102" s="26"/>
      <c r="G102" s="26"/>
      <c r="H102" s="26"/>
      <c r="I102" s="26"/>
      <c r="J102" s="26"/>
      <c r="K102" s="9"/>
    </row>
    <row r="103" spans="1:11" ht="60">
      <c r="A103" s="8" t="s">
        <v>85</v>
      </c>
      <c r="B103" s="23" t="s">
        <v>86</v>
      </c>
      <c r="C103" s="26">
        <v>3</v>
      </c>
      <c r="D103" s="26">
        <v>1</v>
      </c>
      <c r="E103" s="26">
        <v>2</v>
      </c>
      <c r="F103" s="26"/>
      <c r="G103" s="26"/>
      <c r="H103" s="26"/>
      <c r="I103" s="26"/>
      <c r="J103" s="26">
        <v>1</v>
      </c>
      <c r="K103" s="9"/>
    </row>
    <row r="104" spans="1:11" ht="45">
      <c r="A104" s="8" t="s">
        <v>101</v>
      </c>
      <c r="B104" s="23" t="s">
        <v>102</v>
      </c>
      <c r="C104" s="26">
        <v>2</v>
      </c>
      <c r="D104" s="26">
        <v>1</v>
      </c>
      <c r="E104" s="26">
        <v>1</v>
      </c>
      <c r="F104" s="26"/>
      <c r="G104" s="26"/>
      <c r="H104" s="26"/>
      <c r="I104" s="26"/>
      <c r="J104" s="26"/>
      <c r="K104" s="9"/>
    </row>
    <row r="105" spans="1:11" ht="60">
      <c r="A105" s="8" t="s">
        <v>113</v>
      </c>
      <c r="B105" s="23" t="s">
        <v>114</v>
      </c>
      <c r="C105" s="26">
        <v>3</v>
      </c>
      <c r="D105" s="26"/>
      <c r="E105" s="26">
        <v>3</v>
      </c>
      <c r="F105" s="26"/>
      <c r="G105" s="26"/>
      <c r="H105" s="26"/>
      <c r="I105" s="26"/>
      <c r="J105" s="26"/>
      <c r="K105" s="9"/>
    </row>
    <row r="106" spans="1:11" ht="45">
      <c r="A106" s="8" t="s">
        <v>56</v>
      </c>
      <c r="B106" s="23" t="s">
        <v>57</v>
      </c>
      <c r="C106" s="26">
        <v>19</v>
      </c>
      <c r="D106" s="26">
        <v>10</v>
      </c>
      <c r="E106" s="26">
        <v>8</v>
      </c>
      <c r="F106" s="26"/>
      <c r="G106" s="26">
        <v>1</v>
      </c>
      <c r="H106" s="26"/>
      <c r="I106" s="26"/>
      <c r="J106" s="26"/>
      <c r="K106" s="9"/>
    </row>
    <row r="107" spans="1:11" ht="60">
      <c r="A107" s="8" t="s">
        <v>89</v>
      </c>
      <c r="B107" s="23" t="s">
        <v>90</v>
      </c>
      <c r="C107" s="26">
        <v>2</v>
      </c>
      <c r="D107" s="26">
        <v>1</v>
      </c>
      <c r="E107" s="26">
        <v>1</v>
      </c>
      <c r="F107" s="26"/>
      <c r="G107" s="26"/>
      <c r="H107" s="26"/>
      <c r="I107" s="26"/>
      <c r="J107" s="26"/>
      <c r="K107" s="9"/>
    </row>
    <row r="108" spans="1:11" ht="90">
      <c r="A108" s="8" t="s">
        <v>70</v>
      </c>
      <c r="B108" s="23" t="s">
        <v>71</v>
      </c>
      <c r="C108" s="26">
        <v>1</v>
      </c>
      <c r="D108" s="26"/>
      <c r="E108" s="26">
        <v>1</v>
      </c>
      <c r="F108" s="26"/>
      <c r="G108" s="26"/>
      <c r="H108" s="5"/>
      <c r="I108" s="5"/>
      <c r="J108" s="5"/>
      <c r="K108" s="9"/>
    </row>
    <row r="109" spans="1:11" ht="30">
      <c r="A109" s="8" t="s">
        <v>61</v>
      </c>
      <c r="B109" s="23" t="s">
        <v>62</v>
      </c>
      <c r="C109" s="26">
        <v>4</v>
      </c>
      <c r="D109" s="26">
        <v>1</v>
      </c>
      <c r="E109" s="26">
        <v>3</v>
      </c>
      <c r="F109" s="26"/>
      <c r="G109" s="26"/>
      <c r="H109" s="26"/>
      <c r="I109" s="26"/>
      <c r="J109" s="26"/>
      <c r="K109" s="9"/>
    </row>
    <row r="110" spans="1:11" ht="45">
      <c r="A110" s="8" t="s">
        <v>60</v>
      </c>
      <c r="B110" s="23" t="s">
        <v>50</v>
      </c>
      <c r="C110" s="26">
        <v>3</v>
      </c>
      <c r="D110" s="26">
        <v>3</v>
      </c>
      <c r="E110" s="26"/>
      <c r="F110" s="26"/>
      <c r="G110" s="26"/>
      <c r="H110" s="26"/>
      <c r="I110" s="26"/>
      <c r="J110" s="26"/>
      <c r="K110" s="9"/>
    </row>
    <row r="111" spans="1:11" ht="23.25" customHeight="1">
      <c r="A111" s="58" t="s">
        <v>18</v>
      </c>
      <c r="B111" s="61" t="s">
        <v>26</v>
      </c>
      <c r="C111" s="24">
        <f>C112+C113</f>
        <v>4</v>
      </c>
      <c r="D111" s="24">
        <f aca="true" t="shared" si="16" ref="D111:J111">D112+D113</f>
        <v>0</v>
      </c>
      <c r="E111" s="24">
        <f t="shared" si="16"/>
        <v>4</v>
      </c>
      <c r="F111" s="24">
        <f t="shared" si="16"/>
        <v>0</v>
      </c>
      <c r="G111" s="24">
        <f t="shared" si="16"/>
        <v>0</v>
      </c>
      <c r="H111" s="24">
        <f t="shared" si="16"/>
        <v>0</v>
      </c>
      <c r="I111" s="24">
        <f t="shared" si="16"/>
        <v>0</v>
      </c>
      <c r="J111" s="24">
        <f t="shared" si="16"/>
        <v>0</v>
      </c>
      <c r="K111" s="13"/>
    </row>
    <row r="112" spans="1:11" ht="59.25" customHeight="1">
      <c r="A112" s="8" t="s">
        <v>107</v>
      </c>
      <c r="B112" s="23" t="s">
        <v>108</v>
      </c>
      <c r="C112" s="26">
        <v>1</v>
      </c>
      <c r="D112" s="24"/>
      <c r="E112" s="26">
        <v>1</v>
      </c>
      <c r="F112" s="24"/>
      <c r="G112" s="24"/>
      <c r="H112" s="24"/>
      <c r="I112" s="24"/>
      <c r="J112" s="24"/>
      <c r="K112" s="13"/>
    </row>
    <row r="113" spans="1:11" ht="60.75" customHeight="1">
      <c r="A113" s="8" t="s">
        <v>68</v>
      </c>
      <c r="B113" s="23" t="s">
        <v>69</v>
      </c>
      <c r="C113" s="26">
        <v>3</v>
      </c>
      <c r="D113" s="26"/>
      <c r="E113" s="26">
        <v>3</v>
      </c>
      <c r="F113" s="26"/>
      <c r="G113" s="26"/>
      <c r="H113" s="26"/>
      <c r="I113" s="26"/>
      <c r="J113" s="26"/>
      <c r="K113" s="13"/>
    </row>
    <row r="114" spans="1:11" ht="28.5" customHeight="1">
      <c r="A114" s="58" t="s">
        <v>19</v>
      </c>
      <c r="B114" s="61" t="s">
        <v>27</v>
      </c>
      <c r="C114" s="24">
        <f>C115</f>
        <v>2</v>
      </c>
      <c r="D114" s="24">
        <f aca="true" t="shared" si="17" ref="D114:J114">D115</f>
        <v>1</v>
      </c>
      <c r="E114" s="24">
        <f t="shared" si="17"/>
        <v>0</v>
      </c>
      <c r="F114" s="24">
        <f t="shared" si="17"/>
        <v>0</v>
      </c>
      <c r="G114" s="24">
        <f t="shared" si="17"/>
        <v>1</v>
      </c>
      <c r="H114" s="24">
        <f t="shared" si="17"/>
        <v>0</v>
      </c>
      <c r="I114" s="24">
        <f t="shared" si="17"/>
        <v>0</v>
      </c>
      <c r="J114" s="24">
        <f t="shared" si="17"/>
        <v>0</v>
      </c>
      <c r="K114" s="13"/>
    </row>
    <row r="115" spans="1:11" ht="129" customHeight="1">
      <c r="A115" s="8" t="s">
        <v>157</v>
      </c>
      <c r="B115" s="23" t="s">
        <v>158</v>
      </c>
      <c r="C115" s="26">
        <v>2</v>
      </c>
      <c r="D115" s="26">
        <v>1</v>
      </c>
      <c r="E115" s="26"/>
      <c r="F115" s="26"/>
      <c r="G115" s="26">
        <v>1</v>
      </c>
      <c r="H115" s="26"/>
      <c r="I115" s="26"/>
      <c r="J115" s="26"/>
      <c r="K115" s="13"/>
    </row>
    <row r="116" spans="1:11" ht="17.25" customHeight="1">
      <c r="A116" s="58" t="s">
        <v>20</v>
      </c>
      <c r="B116" s="61" t="s">
        <v>28</v>
      </c>
      <c r="C116" s="24">
        <f>C117</f>
        <v>1</v>
      </c>
      <c r="D116" s="24">
        <f aca="true" t="shared" si="18" ref="D116:J116">D117</f>
        <v>0</v>
      </c>
      <c r="E116" s="24">
        <f t="shared" si="18"/>
        <v>1</v>
      </c>
      <c r="F116" s="24">
        <f t="shared" si="18"/>
        <v>0</v>
      </c>
      <c r="G116" s="24">
        <f t="shared" si="18"/>
        <v>0</v>
      </c>
      <c r="H116" s="24">
        <f t="shared" si="18"/>
        <v>0</v>
      </c>
      <c r="I116" s="24">
        <f t="shared" si="18"/>
        <v>0</v>
      </c>
      <c r="J116" s="24">
        <f t="shared" si="18"/>
        <v>0</v>
      </c>
      <c r="K116" s="13"/>
    </row>
    <row r="117" spans="1:11" ht="33" customHeight="1">
      <c r="A117" s="8" t="s">
        <v>155</v>
      </c>
      <c r="B117" s="23" t="s">
        <v>156</v>
      </c>
      <c r="C117" s="26">
        <v>1</v>
      </c>
      <c r="D117" s="26"/>
      <c r="E117" s="26">
        <v>1</v>
      </c>
      <c r="F117" s="29"/>
      <c r="G117" s="29"/>
      <c r="H117" s="31"/>
      <c r="I117" s="31"/>
      <c r="J117" s="29"/>
      <c r="K117" s="13"/>
    </row>
    <row r="118" spans="1:11" ht="18.75" customHeight="1">
      <c r="A118" s="58" t="s">
        <v>29</v>
      </c>
      <c r="B118" s="70" t="s">
        <v>30</v>
      </c>
      <c r="C118" s="24">
        <f>C119+C120+C121+C122+C123</f>
        <v>16</v>
      </c>
      <c r="D118" s="24">
        <f aca="true" t="shared" si="19" ref="D118:J118">D119+D120+D121+D122+D123</f>
        <v>8</v>
      </c>
      <c r="E118" s="24">
        <f t="shared" si="19"/>
        <v>8</v>
      </c>
      <c r="F118" s="24">
        <f t="shared" si="19"/>
        <v>0</v>
      </c>
      <c r="G118" s="24">
        <f t="shared" si="19"/>
        <v>0</v>
      </c>
      <c r="H118" s="24">
        <f t="shared" si="19"/>
        <v>0</v>
      </c>
      <c r="I118" s="24">
        <f t="shared" si="19"/>
        <v>0</v>
      </c>
      <c r="J118" s="24">
        <f t="shared" si="19"/>
        <v>2</v>
      </c>
      <c r="K118" s="13"/>
    </row>
    <row r="119" spans="1:11" ht="18.75" customHeight="1">
      <c r="A119" s="8" t="s">
        <v>91</v>
      </c>
      <c r="B119" s="40" t="s">
        <v>92</v>
      </c>
      <c r="C119" s="26">
        <v>5</v>
      </c>
      <c r="D119" s="26">
        <v>2</v>
      </c>
      <c r="E119" s="26">
        <v>3</v>
      </c>
      <c r="F119" s="26"/>
      <c r="G119" s="26"/>
      <c r="H119" s="26"/>
      <c r="I119" s="26"/>
      <c r="J119" s="26"/>
      <c r="K119" s="13"/>
    </row>
    <row r="120" spans="1:11" ht="45.75" customHeight="1">
      <c r="A120" s="8" t="s">
        <v>103</v>
      </c>
      <c r="B120" s="40" t="s">
        <v>104</v>
      </c>
      <c r="C120" s="26">
        <v>4</v>
      </c>
      <c r="D120" s="26">
        <v>3</v>
      </c>
      <c r="E120" s="26">
        <v>1</v>
      </c>
      <c r="F120" s="26"/>
      <c r="G120" s="26"/>
      <c r="H120" s="26"/>
      <c r="I120" s="26"/>
      <c r="J120" s="26">
        <v>2</v>
      </c>
      <c r="K120" s="13"/>
    </row>
    <row r="121" spans="1:11" ht="45.75" customHeight="1">
      <c r="A121" s="8" t="s">
        <v>105</v>
      </c>
      <c r="B121" s="40" t="s">
        <v>106</v>
      </c>
      <c r="C121" s="26">
        <v>3</v>
      </c>
      <c r="D121" s="26">
        <v>1</v>
      </c>
      <c r="E121" s="26">
        <v>2</v>
      </c>
      <c r="F121" s="26"/>
      <c r="G121" s="26"/>
      <c r="H121" s="26"/>
      <c r="I121" s="26"/>
      <c r="J121" s="26"/>
      <c r="K121" s="13"/>
    </row>
    <row r="122" spans="1:11" ht="45.75" customHeight="1">
      <c r="A122" s="8" t="s">
        <v>130</v>
      </c>
      <c r="B122" s="40" t="s">
        <v>131</v>
      </c>
      <c r="C122" s="26">
        <v>1</v>
      </c>
      <c r="D122" s="26"/>
      <c r="E122" s="26">
        <v>1</v>
      </c>
      <c r="F122" s="26"/>
      <c r="G122" s="26"/>
      <c r="H122" s="26"/>
      <c r="I122" s="26"/>
      <c r="J122" s="26"/>
      <c r="K122" s="13"/>
    </row>
    <row r="123" spans="1:11" ht="45.75" customHeight="1">
      <c r="A123" s="8" t="s">
        <v>109</v>
      </c>
      <c r="B123" s="40" t="s">
        <v>110</v>
      </c>
      <c r="C123" s="26">
        <v>3</v>
      </c>
      <c r="D123" s="26">
        <v>2</v>
      </c>
      <c r="E123" s="26">
        <v>1</v>
      </c>
      <c r="F123" s="26"/>
      <c r="G123" s="26"/>
      <c r="H123" s="26"/>
      <c r="I123" s="26"/>
      <c r="J123" s="26"/>
      <c r="K123" s="13"/>
    </row>
    <row r="124" spans="1:11" ht="28.5">
      <c r="A124" s="24">
        <v>10</v>
      </c>
      <c r="B124" s="61" t="s">
        <v>31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64">
        <v>0</v>
      </c>
      <c r="I124" s="64">
        <v>0</v>
      </c>
      <c r="J124" s="25">
        <v>0</v>
      </c>
      <c r="K124" s="13"/>
    </row>
    <row r="125" spans="1:11" ht="30.75" customHeight="1">
      <c r="A125" s="24">
        <v>11</v>
      </c>
      <c r="B125" s="61" t="s">
        <v>32</v>
      </c>
      <c r="C125" s="24">
        <f>C126+C127</f>
        <v>2</v>
      </c>
      <c r="D125" s="24">
        <f aca="true" t="shared" si="20" ref="D125:J125">D126+D127</f>
        <v>0</v>
      </c>
      <c r="E125" s="24">
        <f t="shared" si="20"/>
        <v>2</v>
      </c>
      <c r="F125" s="24">
        <f t="shared" si="20"/>
        <v>0</v>
      </c>
      <c r="G125" s="24">
        <f t="shared" si="20"/>
        <v>0</v>
      </c>
      <c r="H125" s="24">
        <f t="shared" si="20"/>
        <v>0</v>
      </c>
      <c r="I125" s="24">
        <f t="shared" si="20"/>
        <v>0</v>
      </c>
      <c r="J125" s="24">
        <f t="shared" si="20"/>
        <v>0</v>
      </c>
      <c r="K125" s="13"/>
    </row>
    <row r="126" spans="1:11" ht="44.25" customHeight="1">
      <c r="A126" s="26">
        <v>836</v>
      </c>
      <c r="B126" s="23" t="s">
        <v>138</v>
      </c>
      <c r="C126" s="26">
        <v>1</v>
      </c>
      <c r="D126" s="26"/>
      <c r="E126" s="26">
        <v>1</v>
      </c>
      <c r="F126" s="26"/>
      <c r="G126" s="26"/>
      <c r="H126" s="26"/>
      <c r="I126" s="26"/>
      <c r="J126" s="26"/>
      <c r="K126" s="13"/>
    </row>
    <row r="127" spans="1:11" ht="44.25" customHeight="1">
      <c r="A127" s="26">
        <v>872</v>
      </c>
      <c r="B127" s="23" t="s">
        <v>141</v>
      </c>
      <c r="C127" s="26">
        <v>1</v>
      </c>
      <c r="D127" s="26"/>
      <c r="E127" s="26">
        <v>1</v>
      </c>
      <c r="F127" s="26"/>
      <c r="G127" s="26"/>
      <c r="H127" s="26"/>
      <c r="I127" s="26"/>
      <c r="J127" s="26"/>
      <c r="K127" s="13"/>
    </row>
    <row r="128" spans="1:11" ht="14.25">
      <c r="A128" s="24">
        <v>12</v>
      </c>
      <c r="B128" s="61" t="s">
        <v>33</v>
      </c>
      <c r="C128" s="24">
        <f>C129</f>
        <v>2</v>
      </c>
      <c r="D128" s="24">
        <f aca="true" t="shared" si="21" ref="D128:J128">D129</f>
        <v>0</v>
      </c>
      <c r="E128" s="24">
        <f t="shared" si="21"/>
        <v>2</v>
      </c>
      <c r="F128" s="24">
        <f t="shared" si="21"/>
        <v>0</v>
      </c>
      <c r="G128" s="24">
        <f t="shared" si="21"/>
        <v>0</v>
      </c>
      <c r="H128" s="24">
        <f t="shared" si="21"/>
        <v>0</v>
      </c>
      <c r="I128" s="24">
        <f t="shared" si="21"/>
        <v>0</v>
      </c>
      <c r="J128" s="24">
        <f t="shared" si="21"/>
        <v>0</v>
      </c>
      <c r="K128" s="13"/>
    </row>
    <row r="129" spans="1:11" ht="15">
      <c r="A129" s="26">
        <v>881</v>
      </c>
      <c r="B129" s="23" t="s">
        <v>132</v>
      </c>
      <c r="C129" s="26">
        <v>2</v>
      </c>
      <c r="D129" s="26"/>
      <c r="E129" s="26">
        <v>2</v>
      </c>
      <c r="F129" s="29"/>
      <c r="G129" s="51"/>
      <c r="H129" s="31"/>
      <c r="I129" s="31"/>
      <c r="J129" s="29"/>
      <c r="K129" s="13"/>
    </row>
    <row r="130" spans="1:11" ht="14.25">
      <c r="A130" s="24">
        <v>13</v>
      </c>
      <c r="B130" s="61" t="s">
        <v>34</v>
      </c>
      <c r="C130" s="24">
        <f>C131</f>
        <v>1</v>
      </c>
      <c r="D130" s="24">
        <f aca="true" t="shared" si="22" ref="D130:J130">D131</f>
        <v>0</v>
      </c>
      <c r="E130" s="24">
        <f t="shared" si="22"/>
        <v>0</v>
      </c>
      <c r="F130" s="24">
        <f t="shared" si="22"/>
        <v>0</v>
      </c>
      <c r="G130" s="24">
        <f t="shared" si="22"/>
        <v>1</v>
      </c>
      <c r="H130" s="24">
        <f t="shared" si="22"/>
        <v>0</v>
      </c>
      <c r="I130" s="24">
        <f t="shared" si="22"/>
        <v>0</v>
      </c>
      <c r="J130" s="24">
        <f t="shared" si="22"/>
        <v>0</v>
      </c>
      <c r="K130" s="13"/>
    </row>
    <row r="131" spans="1:11" ht="30">
      <c r="A131" s="26">
        <v>332</v>
      </c>
      <c r="B131" s="23" t="s">
        <v>160</v>
      </c>
      <c r="C131" s="26">
        <v>1</v>
      </c>
      <c r="D131" s="26"/>
      <c r="E131" s="26"/>
      <c r="F131" s="26"/>
      <c r="G131" s="26">
        <v>1</v>
      </c>
      <c r="H131" s="31"/>
      <c r="I131" s="31"/>
      <c r="J131" s="26"/>
      <c r="K131" s="13"/>
    </row>
    <row r="132" spans="1:11" ht="28.5">
      <c r="A132" s="24">
        <v>14</v>
      </c>
      <c r="B132" s="61" t="s">
        <v>35</v>
      </c>
      <c r="C132" s="24">
        <f>C133</f>
        <v>1</v>
      </c>
      <c r="D132" s="24">
        <f aca="true" t="shared" si="23" ref="D132:J132">D133</f>
        <v>1</v>
      </c>
      <c r="E132" s="24">
        <f t="shared" si="23"/>
        <v>0</v>
      </c>
      <c r="F132" s="24">
        <f t="shared" si="23"/>
        <v>0</v>
      </c>
      <c r="G132" s="24">
        <f t="shared" si="23"/>
        <v>0</v>
      </c>
      <c r="H132" s="24">
        <f t="shared" si="23"/>
        <v>0</v>
      </c>
      <c r="I132" s="24">
        <f t="shared" si="23"/>
        <v>0</v>
      </c>
      <c r="J132" s="24">
        <f t="shared" si="23"/>
        <v>0</v>
      </c>
      <c r="K132" s="13"/>
    </row>
    <row r="133" spans="1:11" ht="30">
      <c r="A133" s="26">
        <v>430</v>
      </c>
      <c r="B133" s="23" t="s">
        <v>137</v>
      </c>
      <c r="C133" s="26">
        <v>1</v>
      </c>
      <c r="D133" s="26">
        <v>1</v>
      </c>
      <c r="E133" s="26"/>
      <c r="F133" s="26"/>
      <c r="G133" s="26"/>
      <c r="H133" s="26"/>
      <c r="I133" s="26"/>
      <c r="J133" s="26"/>
      <c r="K133" s="13"/>
    </row>
    <row r="134" spans="1:11" ht="15">
      <c r="A134" s="24">
        <v>15</v>
      </c>
      <c r="B134" s="61" t="s">
        <v>36</v>
      </c>
      <c r="C134" s="24">
        <v>0</v>
      </c>
      <c r="D134" s="25">
        <v>0</v>
      </c>
      <c r="E134" s="25">
        <v>0</v>
      </c>
      <c r="F134" s="25">
        <v>0</v>
      </c>
      <c r="G134" s="25">
        <v>0</v>
      </c>
      <c r="H134" s="64">
        <v>0</v>
      </c>
      <c r="I134" s="64">
        <v>0</v>
      </c>
      <c r="J134" s="25">
        <v>0</v>
      </c>
      <c r="K134" s="13"/>
    </row>
    <row r="135" spans="1:11" ht="28.5">
      <c r="A135" s="24">
        <v>16</v>
      </c>
      <c r="B135" s="61" t="s">
        <v>37</v>
      </c>
      <c r="C135" s="24">
        <f>C136+C137</f>
        <v>2</v>
      </c>
      <c r="D135" s="24">
        <f aca="true" t="shared" si="24" ref="D135:J135">D136+D137</f>
        <v>1</v>
      </c>
      <c r="E135" s="24">
        <f t="shared" si="24"/>
        <v>1</v>
      </c>
      <c r="F135" s="24">
        <f t="shared" si="24"/>
        <v>0</v>
      </c>
      <c r="G135" s="24">
        <f t="shared" si="24"/>
        <v>0</v>
      </c>
      <c r="H135" s="24">
        <f t="shared" si="24"/>
        <v>0</v>
      </c>
      <c r="I135" s="24">
        <f t="shared" si="24"/>
        <v>0</v>
      </c>
      <c r="J135" s="24">
        <f t="shared" si="24"/>
        <v>0</v>
      </c>
      <c r="K135" s="13"/>
    </row>
    <row r="136" spans="1:11" ht="30">
      <c r="A136" s="26">
        <v>743</v>
      </c>
      <c r="B136" s="23" t="s">
        <v>46</v>
      </c>
      <c r="C136" s="26">
        <v>1</v>
      </c>
      <c r="D136" s="26"/>
      <c r="E136" s="26">
        <v>1</v>
      </c>
      <c r="F136" s="26"/>
      <c r="G136" s="26"/>
      <c r="H136" s="26"/>
      <c r="I136" s="26"/>
      <c r="J136" s="26"/>
      <c r="K136" s="13"/>
    </row>
    <row r="137" spans="1:11" ht="45">
      <c r="A137" s="26">
        <v>1022</v>
      </c>
      <c r="B137" s="23" t="s">
        <v>159</v>
      </c>
      <c r="C137" s="26">
        <v>1</v>
      </c>
      <c r="D137" s="26">
        <v>1</v>
      </c>
      <c r="E137" s="26"/>
      <c r="F137" s="26"/>
      <c r="G137" s="26"/>
      <c r="H137" s="26"/>
      <c r="I137" s="26"/>
      <c r="J137" s="26"/>
      <c r="K137" s="13"/>
    </row>
    <row r="138" spans="1:11" ht="28.5">
      <c r="A138" s="24">
        <v>17</v>
      </c>
      <c r="B138" s="61" t="s">
        <v>38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64">
        <v>0</v>
      </c>
      <c r="I138" s="64">
        <v>0</v>
      </c>
      <c r="J138" s="25">
        <v>0</v>
      </c>
      <c r="K138" s="13"/>
    </row>
    <row r="139" spans="1:11" ht="15">
      <c r="A139" s="24">
        <v>18</v>
      </c>
      <c r="B139" s="61" t="s">
        <v>39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64">
        <v>0</v>
      </c>
      <c r="I139" s="64">
        <v>0</v>
      </c>
      <c r="J139" s="25">
        <v>0</v>
      </c>
      <c r="K139" s="13"/>
    </row>
    <row r="140" spans="1:11" ht="28.5">
      <c r="A140" s="24">
        <v>19</v>
      </c>
      <c r="B140" s="61" t="s">
        <v>40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64">
        <v>0</v>
      </c>
      <c r="I140" s="64">
        <v>0</v>
      </c>
      <c r="J140" s="25">
        <v>0</v>
      </c>
      <c r="K140" s="13"/>
    </row>
    <row r="141" spans="1:11" ht="28.5">
      <c r="A141" s="24">
        <v>20</v>
      </c>
      <c r="B141" s="61" t="s">
        <v>42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64">
        <v>0</v>
      </c>
      <c r="I141" s="64">
        <v>0</v>
      </c>
      <c r="J141" s="25">
        <v>0</v>
      </c>
      <c r="K141" s="13"/>
    </row>
    <row r="142" spans="1:11" ht="71.25">
      <c r="A142" s="58" t="s">
        <v>41</v>
      </c>
      <c r="B142" s="70" t="s">
        <v>43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13"/>
    </row>
    <row r="143" spans="1:11" ht="15">
      <c r="A143" s="7"/>
      <c r="B143" s="27" t="s">
        <v>44</v>
      </c>
      <c r="C143" s="28">
        <f>C87+C89+C94+C96+C97+C111+C114+C116+C118+C124+C125+C128+C130+C132+C134+C135+C138+C139+C140+C141+C142</f>
        <v>98</v>
      </c>
      <c r="D143" s="28">
        <f aca="true" t="shared" si="25" ref="D143:J143">D87+D89+D94+D96+D97+D111+D114+D116+D118+D124+D125+D128+D130+D132+D134+D135+D138+D139+D140+D141+D142</f>
        <v>40</v>
      </c>
      <c r="E143" s="28">
        <f t="shared" si="25"/>
        <v>55</v>
      </c>
      <c r="F143" s="28">
        <f t="shared" si="25"/>
        <v>0</v>
      </c>
      <c r="G143" s="28">
        <f t="shared" si="25"/>
        <v>3</v>
      </c>
      <c r="H143" s="28">
        <f t="shared" si="25"/>
        <v>0</v>
      </c>
      <c r="I143" s="28">
        <f t="shared" si="25"/>
        <v>0</v>
      </c>
      <c r="J143" s="28">
        <f t="shared" si="25"/>
        <v>5</v>
      </c>
      <c r="K143" s="13"/>
    </row>
    <row r="144" spans="1:11" ht="15.75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13"/>
    </row>
    <row r="145" spans="1:11" ht="15">
      <c r="A145" s="10"/>
      <c r="B145" s="4"/>
      <c r="C145" s="36"/>
      <c r="E145" s="12"/>
      <c r="F145" s="12"/>
      <c r="G145" s="15"/>
      <c r="H145" s="12"/>
      <c r="I145" s="12"/>
      <c r="J145" s="12"/>
      <c r="K145" s="13"/>
    </row>
    <row r="146" spans="1:11" ht="15.75">
      <c r="A146" s="10"/>
      <c r="C146" s="2"/>
      <c r="E146" s="12"/>
      <c r="F146" s="12"/>
      <c r="G146" s="15"/>
      <c r="H146" s="12"/>
      <c r="I146" s="12"/>
      <c r="J146" s="12"/>
      <c r="K146" s="13"/>
    </row>
    <row r="147" spans="1:11" ht="15">
      <c r="A147" s="10"/>
      <c r="B147" s="16"/>
      <c r="C147" s="17"/>
      <c r="D147" s="17"/>
      <c r="E147" s="12"/>
      <c r="F147" s="12"/>
      <c r="G147" s="15"/>
      <c r="H147" s="12"/>
      <c r="I147" s="12"/>
      <c r="J147" s="12"/>
      <c r="K147" s="13"/>
    </row>
    <row r="148" spans="1:11" ht="15">
      <c r="A148" s="10"/>
      <c r="B148" s="16"/>
      <c r="C148" s="17"/>
      <c r="D148" s="17"/>
      <c r="E148" s="12"/>
      <c r="F148" s="12"/>
      <c r="G148" s="15"/>
      <c r="H148" s="12"/>
      <c r="I148" s="12"/>
      <c r="J148" s="12"/>
      <c r="K148" s="13"/>
    </row>
    <row r="149" spans="1:11" ht="15">
      <c r="A149" s="10"/>
      <c r="B149" s="16"/>
      <c r="C149" s="17"/>
      <c r="D149" s="17"/>
      <c r="E149" s="12"/>
      <c r="F149" s="12"/>
      <c r="G149" s="15"/>
      <c r="H149" s="12"/>
      <c r="I149" s="12"/>
      <c r="J149" s="12"/>
      <c r="K149" s="13"/>
    </row>
    <row r="150" spans="1:11" ht="15">
      <c r="A150" s="10"/>
      <c r="B150" s="16"/>
      <c r="C150" s="17"/>
      <c r="D150" s="17"/>
      <c r="E150" s="12"/>
      <c r="F150" s="12"/>
      <c r="G150" s="15"/>
      <c r="H150" s="12"/>
      <c r="I150" s="12"/>
      <c r="J150" s="12"/>
      <c r="K150" s="13"/>
    </row>
    <row r="151" spans="1:11" ht="15">
      <c r="A151" s="10"/>
      <c r="B151" s="16"/>
      <c r="C151" s="17"/>
      <c r="D151" s="17"/>
      <c r="E151" s="12"/>
      <c r="F151" s="12"/>
      <c r="G151" s="15"/>
      <c r="H151" s="12"/>
      <c r="I151" s="12"/>
      <c r="J151" s="12"/>
      <c r="K151" s="13"/>
    </row>
    <row r="152" spans="1:11" ht="15">
      <c r="A152" s="10"/>
      <c r="B152" s="11"/>
      <c r="C152" s="14"/>
      <c r="D152" s="14"/>
      <c r="E152" s="14"/>
      <c r="F152" s="14"/>
      <c r="G152" s="14"/>
      <c r="H152" s="14"/>
      <c r="I152" s="14"/>
      <c r="J152" s="14"/>
      <c r="K152" s="13"/>
    </row>
    <row r="153" spans="1:11" ht="15.75">
      <c r="A153" s="18"/>
      <c r="B153" s="19"/>
      <c r="C153" s="19"/>
      <c r="D153" s="20"/>
      <c r="E153" s="20"/>
      <c r="F153" s="20"/>
      <c r="G153" s="20"/>
      <c r="H153" s="20"/>
      <c r="I153" s="20"/>
      <c r="J153" s="20"/>
      <c r="K153" s="13"/>
    </row>
    <row r="154" spans="1:11" ht="15.75">
      <c r="A154" s="13"/>
      <c r="B154" s="21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</sheetData>
  <sheetProtection/>
  <mergeCells count="18">
    <mergeCell ref="B4:I4"/>
    <mergeCell ref="B5:I5"/>
    <mergeCell ref="J7:J8"/>
    <mergeCell ref="I7:I8"/>
    <mergeCell ref="A84:A85"/>
    <mergeCell ref="A7:A8"/>
    <mergeCell ref="B7:B8"/>
    <mergeCell ref="C7:C8"/>
    <mergeCell ref="D7:G7"/>
    <mergeCell ref="H7:H8"/>
    <mergeCell ref="J84:J85"/>
    <mergeCell ref="B81:I81"/>
    <mergeCell ref="B82:I82"/>
    <mergeCell ref="B84:B85"/>
    <mergeCell ref="C84:C85"/>
    <mergeCell ref="D84:G84"/>
    <mergeCell ref="H84:H85"/>
    <mergeCell ref="I84:I8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6" r:id="rId1"/>
  <rowBreaks count="3" manualBreakCount="3">
    <brk id="15" max="9" man="1"/>
    <brk id="107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2020-01-15T07:07:10Z</cp:lastPrinted>
  <dcterms:created xsi:type="dcterms:W3CDTF">1996-10-08T23:32:33Z</dcterms:created>
  <dcterms:modified xsi:type="dcterms:W3CDTF">2020-01-30T12:00:48Z</dcterms:modified>
  <cp:category/>
  <cp:version/>
  <cp:contentType/>
  <cp:contentStatus/>
</cp:coreProperties>
</file>