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Устные 2023" sheetId="1" r:id="rId1"/>
    <sheet name="Письменные 2023" sheetId="2" r:id="rId2"/>
  </sheets>
  <definedNames>
    <definedName name="Excel_BuiltIn_Print_Area" localSheetId="1">'Письменные 2023'!$A$1:$J$84</definedName>
    <definedName name="Excel_BuiltIn_Print_Area" localSheetId="0">'Устные 2023'!$A$1:$J$98</definedName>
    <definedName name="Excel_BuiltIn_Print_Titles" localSheetId="1">'Письменные 2023'!$6:$7</definedName>
    <definedName name="_xlnm.Print_Titles" localSheetId="1">'Письменные 2023'!$6:$7</definedName>
    <definedName name="_xlnm.Print_Area" localSheetId="1">'Письменные 2023'!$A$1:$J$84</definedName>
    <definedName name="_xlnm.Print_Area" localSheetId="0">'Устные 2023'!$A$1:$J$98</definedName>
  </definedNames>
  <calcPr fullCalcOnLoad="1"/>
</workbook>
</file>

<file path=xl/sharedStrings.xml><?xml version="1.0" encoding="utf-8"?>
<sst xmlns="http://schemas.openxmlformats.org/spreadsheetml/2006/main" count="312" uniqueCount="208">
  <si>
    <t>ИНФОРМАЦИЯ</t>
  </si>
  <si>
    <t xml:space="preserve"> </t>
  </si>
  <si>
    <t>о вопросах, поставленных в УСТНЫХ обращениях граждан, и о результатах их рассмотрения</t>
  </si>
  <si>
    <t>№ п/п</t>
  </si>
  <si>
    <t>Тематика вопроса</t>
  </si>
  <si>
    <r>
      <rPr>
        <sz val="11"/>
        <rFont val="Times New Roman"/>
        <family val="1"/>
      </rP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</si>
  <si>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 xml:space="preserve">Результаты рассмотрения
обращений  на личном приеме
главы городского (сельского) поселения
</t>
  </si>
  <si>
    <t xml:space="preserve">Количество повторных обращений </t>
  </si>
  <si>
    <t>Количество обращений, рассмотрен-ных с нарушением сроков</t>
  </si>
  <si>
    <t>Количество коллек-тивных обращений</t>
  </si>
  <si>
    <t>решено  положительно</t>
  </si>
  <si>
    <t>даны разъяснения</t>
  </si>
  <si>
    <t>отказано</t>
  </si>
  <si>
    <t>нахо-дятся в работе</t>
  </si>
  <si>
    <t xml:space="preserve">Темы обращений </t>
  </si>
  <si>
    <t>1</t>
  </si>
  <si>
    <t>Конституционный строй</t>
  </si>
  <si>
    <t>1021</t>
  </si>
  <si>
    <t>Регистрация по месту жительства и пребывания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</si>
  <si>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</si>
  <si>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</si>
  <si>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t>2</t>
  </si>
  <si>
    <t>Основы государственного управления</t>
  </si>
  <si>
    <t>0052</t>
  </si>
  <si>
    <t>Организация и финансовая поддержка волонтерского движения</t>
  </si>
  <si>
    <t>0087</t>
  </si>
  <si>
    <t>Развитие предпринимательской деятельности</t>
  </si>
  <si>
    <t>3</t>
  </si>
  <si>
    <t>Гражданское право</t>
  </si>
  <si>
    <t>0313</t>
  </si>
  <si>
    <t>Оказание бесплатной юридической помощи отдельным категориям граждан</t>
  </si>
  <si>
    <t>0322</t>
  </si>
  <si>
    <t>Социальная адаптация лиц, освободившихся из мест лишения свободы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</si>
  <si>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</si>
  <si>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</si>
  <si>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0846</t>
  </si>
  <si>
    <t>Приватизация земельных участков</t>
  </si>
  <si>
    <t>0885</t>
  </si>
  <si>
    <t>Реклама (за исключением рекламы в СМИ)</t>
  </si>
  <si>
    <t>4</t>
  </si>
  <si>
    <t>Семья</t>
  </si>
  <si>
    <t>0230</t>
  </si>
  <si>
    <t>Права и обязанности родителей и детей</t>
  </si>
  <si>
    <t>0233</t>
  </si>
  <si>
    <t>Семейные формы устройства детей-сирот. Приемные семьи</t>
  </si>
  <si>
    <t>5</t>
  </si>
  <si>
    <t>Жилище</t>
  </si>
  <si>
    <t>0114</t>
  </si>
  <si>
    <t>Государственная кадастровая оценка. Кадастровая стоимость объектов недвижимости</t>
  </si>
  <si>
    <t>0274</t>
  </si>
  <si>
    <t>Доступная среда, в том числе комфорт и доступность инфраструктуры, для лиц с ограниченными возможностями здоровья</t>
  </si>
  <si>
    <t>0955</t>
  </si>
  <si>
    <t>Предоставление служебного жилья</t>
  </si>
  <si>
    <t>0956</t>
  </si>
  <si>
    <t>Предоставление жилья по договору социального найма (ДСН)</t>
  </si>
  <si>
    <t>0958</t>
  </si>
  <si>
    <t>Предоставление жилья по государственному жилищному сертификату (ГЖС)</t>
  </si>
  <si>
    <t>1118</t>
  </si>
  <si>
    <t>Приватизация жилищного фонда. Деприватизация</t>
  </si>
  <si>
    <t>1122</t>
  </si>
  <si>
    <t>Переселение из подвалов, бараков, коммуналок, общежитий, аварийных домов, ветхого жилья, санитарно-защитной зоны</t>
  </si>
  <si>
    <t>1125</t>
  </si>
  <si>
    <t>Распределение жилых помещений, предоставляемых по договору социального найма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</si>
  <si>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</si>
  <si>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</si>
  <si>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</si>
  <si>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</si>
  <si>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1130</t>
  </si>
  <si>
    <t>Обеспечение жильем выезжающих северян и жителей закрытых административно-территориальных образований</t>
  </si>
  <si>
    <t>1133</t>
  </si>
  <si>
    <t>Обмен жилых помещений. Оформление договора социального найма (найма) жилого помещения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</si>
  <si>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</si>
  <si>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</si>
  <si>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1137</t>
  </si>
  <si>
    <t>Обследование жилого фонда на предмет пригодности для проживания (ветхое и аварийное жилье)</t>
  </si>
  <si>
    <t>1143</t>
  </si>
  <si>
    <t>Предоставление жилого помещения по договору коммерческого найма</t>
  </si>
  <si>
    <t>1149</t>
  </si>
  <si>
    <t xml:space="preserve">Оплата жилищно-коммунальных услуг (ЖКХ), взносов в Фонд
капитального ремонта
</t>
  </si>
  <si>
    <t>1151</t>
  </si>
  <si>
    <t>Эксплуатация и ремонт государственного, муниципального и ведомственного жилищного фондов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</si>
  <si>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</si>
  <si>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</si>
  <si>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1153</t>
  </si>
  <si>
    <t xml:space="preserve">Перебои в электроснабжении </t>
  </si>
  <si>
    <t>1154</t>
  </si>
  <si>
    <t>Перебои в водоснабжении</t>
  </si>
  <si>
    <t>1160</t>
  </si>
  <si>
    <t>Обращение с твердыми коммунальными отходами</t>
  </si>
  <si>
    <t>1164</t>
  </si>
  <si>
    <t>Управляющие организации, товарищества собственников жилья и иные формы управления собственностью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</si>
  <si>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</si>
  <si>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</si>
  <si>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1169</t>
  </si>
  <si>
    <t>Предоставление коммунальных услуг ненадлежащего качества</t>
  </si>
  <si>
    <t>1172</t>
  </si>
  <si>
    <t>Приборы учета коммунальных ресурсов в жилищном фонде (в том числе на общедомовые нужды)</t>
  </si>
  <si>
    <t>1173</t>
  </si>
  <si>
    <t>Нормативы потребления коммунальных ресурсов</t>
  </si>
  <si>
    <t>1175</t>
  </si>
  <si>
    <t>Оплата коммунальных услуг и электроэнергии, в том числе льготы</t>
  </si>
  <si>
    <t>1176</t>
  </si>
  <si>
    <t>Государственные жилищные сертификаты</t>
  </si>
  <si>
    <t>1181</t>
  </si>
  <si>
    <t>Нежилые помещения</t>
  </si>
  <si>
    <t>1183</t>
  </si>
  <si>
    <t>Перевод нежилого помещения в жилое помещение</t>
  </si>
  <si>
    <t>1185</t>
  </si>
  <si>
    <t>Купля-продажа квартир, домов</t>
  </si>
  <si>
    <t>6</t>
  </si>
  <si>
    <t>Труд и занятость населения</t>
  </si>
  <si>
    <t>0250</t>
  </si>
  <si>
    <t xml:space="preserve">Трудовые отношения. Заключение, изменение и прекращение
трудового договора
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</si>
  <si>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</si>
  <si>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</si>
  <si>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0257</t>
  </si>
  <si>
    <t>Выплата заработной платы</t>
  </si>
  <si>
    <t>7</t>
  </si>
  <si>
    <t>Социальное обеспечение и социальное страхование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</si>
  <si>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</si>
  <si>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</si>
  <si>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8</t>
  </si>
  <si>
    <t>Финансы</t>
  </si>
  <si>
    <t>0544</t>
  </si>
  <si>
    <t>Налог на имущество</t>
  </si>
  <si>
    <t>9</t>
  </si>
  <si>
    <t>Хозяйственная деятельность</t>
  </si>
  <si>
    <t>0086</t>
  </si>
  <si>
    <t>Условия ведения предпринимательской деятельности, деятельность хозяйствующих субъектов</t>
  </si>
  <si>
    <t>0686</t>
  </si>
  <si>
    <t>Устранение строительных недоделок</t>
  </si>
  <si>
    <t>0689</t>
  </si>
  <si>
    <t>Комплексное благоустройство</t>
  </si>
  <si>
    <t>0690</t>
  </si>
  <si>
    <t>Уличное освещение</t>
  </si>
  <si>
    <t>0694</t>
  </si>
  <si>
    <t>Уборка снега, опавших листьев, мусора и посторонних предметов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</si>
  <si>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</si>
  <si>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</si>
  <si>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</si>
  <si>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</si>
  <si>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</si>
  <si>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</si>
  <si>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0771</t>
  </si>
  <si>
    <t>Качество товаров. Защита прав потребителей</t>
  </si>
  <si>
    <t>Внешнеэкономическая деятельность. Таможенное дело</t>
  </si>
  <si>
    <t>Природные ресурсы и охрана окружающей природной среды</t>
  </si>
  <si>
    <t>Образование земельных участков (образование, раздел, выдел, объединение земельных участков). Возникновение прав на землю</t>
  </si>
  <si>
    <t>Арендные отношения в области землепользования</t>
  </si>
  <si>
    <t>Информация и информатизация</t>
  </si>
  <si>
    <t>Запросы архивных данных</t>
  </si>
  <si>
    <t>Образование. Наука. Культура</t>
  </si>
  <si>
    <t>Деятельность центров дополнительного образования (домов культуры, творческих коллективов, центров)</t>
  </si>
  <si>
    <t>Здравоохранение. Физическая культура и спорт. Туризм</t>
  </si>
  <si>
    <t>0413</t>
  </si>
  <si>
    <t>Организация оказания медицинской помощи взрослым в амбулаторно-поликлинических условиях</t>
  </si>
  <si>
    <t>0430</t>
  </si>
  <si>
    <t>Санитарно-эпидемиологическое благополучие населения</t>
  </si>
  <si>
    <t>Оборона</t>
  </si>
  <si>
    <t>Безопасность и охрана правопорядка</t>
  </si>
  <si>
    <t>Борьба с аварийностью. Безопасность дорожного движения</t>
  </si>
  <si>
    <t>Конфликты на бытовой почве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</si>
  <si>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</si>
  <si>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</si>
  <si>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</si>
  <si>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</si>
  <si>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21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</si>
  <si>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</si>
  <si>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</si>
  <si>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о вопросах, поставленных в ПИСЬМЕННЫХ обращениях граждан, и о результатах их рассмотрения</t>
  </si>
  <si>
    <r>
      <rPr>
        <sz val="11"/>
        <rFont val="Times New Roman"/>
        <family val="1"/>
      </rP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</si>
  <si>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0042</t>
  </si>
  <si>
    <t>Регистрация по месту жительства и месту пребывания</t>
  </si>
  <si>
    <t>0132</t>
  </si>
  <si>
    <t>Представление дополнительных документов и материалов</t>
  </si>
  <si>
    <t>0117</t>
  </si>
  <si>
    <t>Арендные отношения</t>
  </si>
  <si>
    <t>Доступная среда, в том числе комфорт и доступность инфраструктуры, для лиц с ограниченными возможностями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</si>
  <si>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</si>
  <si>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</si>
  <si>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1132</t>
  </si>
  <si>
    <t>Выселение из жилища</t>
  </si>
  <si>
    <t xml:space="preserve">Правила пользования жилыми помещениями (перепланировки, реконструкции, переоборудование, использование не по назначению) </t>
  </si>
  <si>
    <t>1150</t>
  </si>
  <si>
    <t xml:space="preserve">Отключение водо-, тепло-, газо- и энергоснабжения за неуплату </t>
  </si>
  <si>
    <t>1174</t>
  </si>
  <si>
    <t>Нормативы потребления коммунальных услуг</t>
  </si>
  <si>
    <t>0288</t>
  </si>
  <si>
    <t>Просьбы об оказании финансовой помощи</t>
  </si>
  <si>
    <t>0698</t>
  </si>
  <si>
    <t>Организация условий и мест для детского отдыха и досуга (детских и спортивных площадок)</t>
  </si>
  <si>
    <t>0699</t>
  </si>
  <si>
    <t>Благоустройство и ремонт подъездных дорог, в том числе тротуаров</t>
  </si>
  <si>
    <t>0707</t>
  </si>
  <si>
    <t>Фермерские (крестьянские) хозяйства и аренда на селе</t>
  </si>
  <si>
    <t>0744</t>
  </si>
  <si>
    <t>Дорожные знаки и дорожная разметка</t>
  </si>
  <si>
    <t>0769</t>
  </si>
  <si>
    <t>Деятельность субъектов торговли, торговые точки, организация торговли</t>
  </si>
  <si>
    <t>Ненадлежащее содержание домашних животных</t>
  </si>
  <si>
    <t>Отлов животных</t>
  </si>
  <si>
    <t>Распространение массовой информации</t>
  </si>
  <si>
    <t xml:space="preserve">Деятельность исполнительно-распорядительных органов местного самоуправления и его руководителей
</t>
  </si>
  <si>
    <t xml:space="preserve">Оплата жилищно-коммунальных услуг (ЖКХ), взносов в Фонд капитального ремонта
</t>
  </si>
  <si>
    <t>0693</t>
  </si>
  <si>
    <t>Парковки автотранспорта вне организованных автостоянок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</si>
  <si>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 xml:space="preserve">за I квартал 2023 года </t>
    </r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</si>
  <si>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квартал 2023 года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</si>
</sst>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vertical="justify" wrapText="1"/>
    </xf>
    <xf numFmtId="49" fontId="7" fillId="0" borderId="10" xfId="0" applyNumberFormat="1" applyFont="1" applyFill="1" applyBorder="1" applyAlignment="1">
      <alignment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SheetLayoutView="110" zoomScalePageLayoutView="0" workbookViewId="0" topLeftCell="A79">
      <selection activeCell="S11" sqref="S11"/>
    </sheetView>
  </sheetViews>
  <sheetFormatPr defaultColWidth="9.140625" defaultRowHeight="12.75" customHeight="1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1"/>
      <c r="B1" s="1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3"/>
      <c r="B2" s="4"/>
      <c r="C2" s="4"/>
      <c r="D2" s="5" t="s">
        <v>0</v>
      </c>
      <c r="E2" s="2"/>
      <c r="F2" s="2"/>
      <c r="G2" s="2"/>
      <c r="H2" s="2"/>
      <c r="I2" s="2"/>
      <c r="J2" s="3"/>
      <c r="K2" t="s">
        <v>1</v>
      </c>
    </row>
    <row r="3" spans="1:10" ht="18.75" customHeight="1">
      <c r="A3" s="3"/>
      <c r="B3" s="6" t="s">
        <v>2</v>
      </c>
      <c r="C3" s="7"/>
      <c r="D3" s="8"/>
      <c r="E3" s="2"/>
      <c r="F3" s="2"/>
      <c r="G3" s="2"/>
      <c r="H3" s="2"/>
      <c r="I3" s="2"/>
      <c r="J3" s="3"/>
    </row>
    <row r="4" spans="1:10" ht="19.5" customHeight="1">
      <c r="A4" s="3"/>
      <c r="B4" s="6" t="s">
        <v>207</v>
      </c>
      <c r="C4" s="7"/>
      <c r="D4" s="8"/>
      <c r="E4" s="9"/>
      <c r="F4" s="2"/>
      <c r="G4" s="2"/>
      <c r="H4" s="2"/>
      <c r="I4" s="2"/>
      <c r="J4" s="3"/>
    </row>
    <row r="5" spans="1:10" ht="18.75" customHeight="1">
      <c r="A5" s="3"/>
      <c r="B5" s="4"/>
      <c r="C5" s="4"/>
      <c r="D5" s="7"/>
      <c r="E5" s="2"/>
      <c r="F5" s="2"/>
      <c r="G5" s="2"/>
      <c r="H5" s="2"/>
      <c r="I5" s="2"/>
      <c r="J5" s="3"/>
    </row>
    <row r="6" spans="1:10" ht="15" customHeight="1">
      <c r="A6" s="66" t="s">
        <v>3</v>
      </c>
      <c r="B6" s="66" t="s">
        <v>4</v>
      </c>
      <c r="C6" s="66" t="s">
        <v>5</v>
      </c>
      <c r="D6" s="66" t="s">
        <v>6</v>
      </c>
      <c r="E6" s="66"/>
      <c r="F6" s="66"/>
      <c r="G6" s="66"/>
      <c r="H6" s="66" t="s">
        <v>7</v>
      </c>
      <c r="I6" s="66" t="s">
        <v>8</v>
      </c>
      <c r="J6" s="66" t="s">
        <v>9</v>
      </c>
    </row>
    <row r="7" spans="1:10" ht="78.75" customHeight="1">
      <c r="A7" s="66"/>
      <c r="B7" s="66"/>
      <c r="C7" s="66"/>
      <c r="D7" s="10" t="s">
        <v>10</v>
      </c>
      <c r="E7" s="10" t="s">
        <v>11</v>
      </c>
      <c r="F7" s="11" t="s">
        <v>12</v>
      </c>
      <c r="G7" s="11" t="s">
        <v>13</v>
      </c>
      <c r="H7" s="66"/>
      <c r="I7" s="66"/>
      <c r="J7" s="66"/>
    </row>
    <row r="8" spans="1:10" ht="15" customHeight="1">
      <c r="A8" s="12"/>
      <c r="B8" s="37" t="s">
        <v>14</v>
      </c>
      <c r="C8" s="13"/>
      <c r="D8" s="12"/>
      <c r="E8" s="12"/>
      <c r="F8" s="12"/>
      <c r="G8" s="12"/>
      <c r="H8" s="12"/>
      <c r="I8" s="12"/>
      <c r="J8" s="12"/>
    </row>
    <row r="9" spans="1:10" ht="14.25" customHeight="1">
      <c r="A9" s="48" t="s">
        <v>15</v>
      </c>
      <c r="B9" s="38" t="s">
        <v>16</v>
      </c>
      <c r="C9" s="56">
        <f aca="true" t="shared" si="0" ref="C9:J9">C10+C11</f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</row>
    <row r="10" spans="1:10" ht="30" customHeight="1">
      <c r="A10" s="49" t="s">
        <v>17</v>
      </c>
      <c r="B10" s="39" t="s">
        <v>18</v>
      </c>
      <c r="C10" s="57"/>
      <c r="D10" s="57"/>
      <c r="E10" s="57"/>
      <c r="F10" s="57"/>
      <c r="G10" s="57"/>
      <c r="H10" s="57"/>
      <c r="I10" s="57"/>
      <c r="J10" s="57"/>
    </row>
    <row r="11" spans="1:12" ht="149.25" customHeight="1">
      <c r="A11" s="49" t="s">
        <v>19</v>
      </c>
      <c r="B11" s="36" t="s">
        <v>20</v>
      </c>
      <c r="C11" s="57"/>
      <c r="D11" s="57"/>
      <c r="E11" s="57"/>
      <c r="F11" s="57"/>
      <c r="G11" s="57"/>
      <c r="H11" s="57"/>
      <c r="I11" s="57"/>
      <c r="J11" s="57"/>
      <c r="L11" s="15"/>
    </row>
    <row r="12" spans="1:10" ht="29.25" customHeight="1">
      <c r="A12" s="48" t="s">
        <v>21</v>
      </c>
      <c r="B12" s="40" t="s">
        <v>22</v>
      </c>
      <c r="C12" s="52">
        <f aca="true" t="shared" si="1" ref="C12:J12">C13+C14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</row>
    <row r="13" spans="1:10" ht="34.5" customHeight="1">
      <c r="A13" s="49" t="s">
        <v>23</v>
      </c>
      <c r="B13" s="41" t="s">
        <v>24</v>
      </c>
      <c r="C13" s="55"/>
      <c r="D13" s="55"/>
      <c r="E13" s="55"/>
      <c r="F13" s="55"/>
      <c r="G13" s="55"/>
      <c r="H13" s="55"/>
      <c r="I13" s="55"/>
      <c r="J13" s="55"/>
    </row>
    <row r="14" spans="1:10" ht="31.5" customHeight="1">
      <c r="A14" s="49" t="s">
        <v>25</v>
      </c>
      <c r="B14" s="41" t="s">
        <v>26</v>
      </c>
      <c r="C14" s="10"/>
      <c r="D14" s="10"/>
      <c r="E14" s="10"/>
      <c r="F14" s="10"/>
      <c r="G14" s="10"/>
      <c r="H14" s="10"/>
      <c r="I14" s="10"/>
      <c r="J14" s="10"/>
    </row>
    <row r="15" spans="1:10" ht="14.25" customHeight="1">
      <c r="A15" s="48" t="s">
        <v>27</v>
      </c>
      <c r="B15" s="40" t="s">
        <v>28</v>
      </c>
      <c r="C15" s="52">
        <f aca="true" t="shared" si="2" ref="C15:J15">C16+C17+C18+C19+C20</f>
        <v>0</v>
      </c>
      <c r="D15" s="52">
        <f t="shared" si="2"/>
        <v>0</v>
      </c>
      <c r="E15" s="52">
        <f t="shared" si="2"/>
        <v>0</v>
      </c>
      <c r="F15" s="52">
        <f t="shared" si="2"/>
        <v>0</v>
      </c>
      <c r="G15" s="52">
        <f t="shared" si="2"/>
        <v>0</v>
      </c>
      <c r="H15" s="52">
        <f t="shared" si="2"/>
        <v>0</v>
      </c>
      <c r="I15" s="52">
        <f t="shared" si="2"/>
        <v>0</v>
      </c>
      <c r="J15" s="52">
        <f t="shared" si="2"/>
        <v>0</v>
      </c>
    </row>
    <row r="16" spans="1:10" ht="45" customHeight="1">
      <c r="A16" s="49" t="s">
        <v>29</v>
      </c>
      <c r="B16" s="41" t="s">
        <v>30</v>
      </c>
      <c r="C16" s="10"/>
      <c r="D16" s="10"/>
      <c r="E16" s="10"/>
      <c r="F16" s="10"/>
      <c r="G16" s="10"/>
      <c r="H16" s="10"/>
      <c r="I16" s="10"/>
      <c r="J16" s="10"/>
    </row>
    <row r="17" spans="1:10" ht="45" customHeight="1">
      <c r="A17" s="49" t="s">
        <v>31</v>
      </c>
      <c r="B17" s="41" t="s">
        <v>32</v>
      </c>
      <c r="C17" s="10"/>
      <c r="D17" s="10"/>
      <c r="E17" s="10"/>
      <c r="F17" s="10"/>
      <c r="G17" s="10"/>
      <c r="H17" s="10"/>
      <c r="I17" s="10"/>
      <c r="J17" s="10"/>
    </row>
    <row r="18" spans="1:10" ht="60" customHeight="1">
      <c r="A18" s="49" t="s">
        <v>33</v>
      </c>
      <c r="B18" s="41" t="s">
        <v>34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49" t="s">
        <v>35</v>
      </c>
      <c r="B19" s="41" t="s">
        <v>36</v>
      </c>
      <c r="C19" s="10"/>
      <c r="D19" s="10"/>
      <c r="E19" s="10"/>
      <c r="F19" s="10"/>
      <c r="G19" s="10"/>
      <c r="H19" s="10"/>
      <c r="I19" s="10"/>
      <c r="J19" s="10"/>
    </row>
    <row r="20" spans="1:10" ht="30" customHeight="1">
      <c r="A20" s="49" t="s">
        <v>37</v>
      </c>
      <c r="B20" s="41" t="s">
        <v>38</v>
      </c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48" t="s">
        <v>39</v>
      </c>
      <c r="B21" s="40" t="s">
        <v>40</v>
      </c>
      <c r="C21" s="52">
        <f aca="true" t="shared" si="3" ref="C21:J21">C22+C23</f>
        <v>0</v>
      </c>
      <c r="D21" s="52">
        <f t="shared" si="3"/>
        <v>0</v>
      </c>
      <c r="E21" s="52">
        <f t="shared" si="3"/>
        <v>0</v>
      </c>
      <c r="F21" s="52">
        <f t="shared" si="3"/>
        <v>0</v>
      </c>
      <c r="G21" s="52">
        <f t="shared" si="3"/>
        <v>0</v>
      </c>
      <c r="H21" s="52">
        <f t="shared" si="3"/>
        <v>0</v>
      </c>
      <c r="I21" s="52">
        <f t="shared" si="3"/>
        <v>0</v>
      </c>
      <c r="J21" s="52">
        <f t="shared" si="3"/>
        <v>0</v>
      </c>
    </row>
    <row r="22" spans="1:10" ht="30" customHeight="1">
      <c r="A22" s="50" t="s">
        <v>41</v>
      </c>
      <c r="B22" s="42" t="s">
        <v>42</v>
      </c>
      <c r="C22" s="10"/>
      <c r="D22" s="10"/>
      <c r="E22" s="10"/>
      <c r="F22" s="10"/>
      <c r="G22" s="10"/>
      <c r="H22" s="58"/>
      <c r="I22" s="58"/>
      <c r="J22" s="10"/>
    </row>
    <row r="23" spans="1:10" ht="30" customHeight="1">
      <c r="A23" s="50" t="s">
        <v>43</v>
      </c>
      <c r="B23" s="42" t="s">
        <v>44</v>
      </c>
      <c r="C23" s="10"/>
      <c r="D23" s="10"/>
      <c r="E23" s="10"/>
      <c r="F23" s="10"/>
      <c r="G23" s="10"/>
      <c r="H23" s="58"/>
      <c r="I23" s="58"/>
      <c r="J23" s="10"/>
    </row>
    <row r="24" spans="1:10" ht="14.25" customHeight="1">
      <c r="A24" s="51" t="s">
        <v>45</v>
      </c>
      <c r="B24" s="43" t="s">
        <v>46</v>
      </c>
      <c r="C24" s="52">
        <f aca="true" t="shared" si="4" ref="C24:J24">C25+C26+C27+C28+C29+C30+C31+C32+C33+C34+C35+C36+C37+C38+C39+C40+C41+C42+C43+C44+C45+C46+C47+C48+C49+C50+C51+C52+C53+C54+C55</f>
        <v>11</v>
      </c>
      <c r="D24" s="52">
        <f t="shared" si="4"/>
        <v>0</v>
      </c>
      <c r="E24" s="52">
        <f t="shared" si="4"/>
        <v>11</v>
      </c>
      <c r="F24" s="52">
        <f t="shared" si="4"/>
        <v>0</v>
      </c>
      <c r="G24" s="52">
        <f t="shared" si="4"/>
        <v>0</v>
      </c>
      <c r="H24" s="52">
        <f t="shared" si="4"/>
        <v>0</v>
      </c>
      <c r="I24" s="52">
        <f t="shared" si="4"/>
        <v>0</v>
      </c>
      <c r="J24" s="52">
        <f t="shared" si="4"/>
        <v>0</v>
      </c>
    </row>
    <row r="25" spans="1:10" ht="42" customHeight="1">
      <c r="A25" s="50" t="s">
        <v>47</v>
      </c>
      <c r="B25" s="42" t="s">
        <v>48</v>
      </c>
      <c r="C25" s="55"/>
      <c r="D25" s="55"/>
      <c r="E25" s="55"/>
      <c r="F25" s="55"/>
      <c r="G25" s="55"/>
      <c r="H25" s="55"/>
      <c r="I25" s="55"/>
      <c r="J25" s="55"/>
    </row>
    <row r="26" spans="1:10" ht="75" customHeight="1">
      <c r="A26" s="50" t="s">
        <v>49</v>
      </c>
      <c r="B26" s="42" t="s">
        <v>50</v>
      </c>
      <c r="C26" s="10"/>
      <c r="D26" s="10"/>
      <c r="E26" s="10"/>
      <c r="F26" s="10"/>
      <c r="G26" s="10"/>
      <c r="H26" s="10"/>
      <c r="I26" s="10"/>
      <c r="J26" s="10"/>
    </row>
    <row r="27" spans="1:10" ht="21.75" customHeight="1">
      <c r="A27" s="50" t="s">
        <v>51</v>
      </c>
      <c r="B27" s="42" t="s">
        <v>52</v>
      </c>
      <c r="C27" s="10"/>
      <c r="D27" s="10"/>
      <c r="E27" s="10"/>
      <c r="F27" s="10"/>
      <c r="G27" s="10"/>
      <c r="H27" s="10"/>
      <c r="I27" s="10"/>
      <c r="J27" s="10"/>
    </row>
    <row r="28" spans="1:10" ht="30" customHeight="1">
      <c r="A28" s="50" t="s">
        <v>53</v>
      </c>
      <c r="B28" s="42" t="s">
        <v>54</v>
      </c>
      <c r="C28" s="10">
        <v>1</v>
      </c>
      <c r="D28" s="10"/>
      <c r="E28" s="10">
        <v>1</v>
      </c>
      <c r="F28" s="10"/>
      <c r="G28" s="10"/>
      <c r="H28" s="10"/>
      <c r="I28" s="10"/>
      <c r="J28" s="10"/>
    </row>
    <row r="29" spans="1:10" ht="45" customHeight="1">
      <c r="A29" s="50" t="s">
        <v>55</v>
      </c>
      <c r="B29" s="42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0" ht="45" customHeight="1">
      <c r="A30" s="50" t="s">
        <v>57</v>
      </c>
      <c r="B30" s="42" t="s">
        <v>58</v>
      </c>
      <c r="C30" s="10"/>
      <c r="D30" s="10"/>
      <c r="E30" s="10"/>
      <c r="F30" s="10"/>
      <c r="G30" s="10"/>
      <c r="H30" s="10"/>
      <c r="I30" s="10"/>
      <c r="J30" s="10"/>
    </row>
    <row r="31" spans="1:10" ht="60" customHeight="1">
      <c r="A31" s="50" t="s">
        <v>59</v>
      </c>
      <c r="B31" s="42" t="s">
        <v>60</v>
      </c>
      <c r="C31" s="10">
        <v>5</v>
      </c>
      <c r="D31" s="10"/>
      <c r="E31" s="10">
        <v>5</v>
      </c>
      <c r="F31" s="10"/>
      <c r="G31" s="10"/>
      <c r="H31" s="10"/>
      <c r="I31" s="10"/>
      <c r="J31" s="10"/>
    </row>
    <row r="32" spans="1:10" ht="45.75" customHeight="1">
      <c r="A32" s="50" t="s">
        <v>61</v>
      </c>
      <c r="B32" s="42" t="s">
        <v>62</v>
      </c>
      <c r="C32" s="10"/>
      <c r="D32" s="10"/>
      <c r="E32" s="10"/>
      <c r="F32" s="10"/>
      <c r="G32" s="10"/>
      <c r="H32" s="10"/>
      <c r="I32" s="10"/>
      <c r="J32" s="10"/>
    </row>
    <row r="33" spans="1:10" ht="84" customHeight="1">
      <c r="A33" s="50" t="s">
        <v>63</v>
      </c>
      <c r="B33" s="42" t="s">
        <v>64</v>
      </c>
      <c r="C33" s="10"/>
      <c r="D33" s="10"/>
      <c r="E33" s="10"/>
      <c r="F33" s="10"/>
      <c r="G33" s="10"/>
      <c r="H33" s="10"/>
      <c r="I33" s="10"/>
      <c r="J33" s="10"/>
    </row>
    <row r="34" spans="1:10" ht="111.75" customHeight="1">
      <c r="A34" s="50" t="s">
        <v>65</v>
      </c>
      <c r="B34" s="42" t="s">
        <v>66</v>
      </c>
      <c r="C34" s="10"/>
      <c r="D34" s="10"/>
      <c r="E34" s="10"/>
      <c r="F34" s="10"/>
      <c r="G34" s="10"/>
      <c r="H34" s="10"/>
      <c r="I34" s="10"/>
      <c r="J34" s="10"/>
    </row>
    <row r="35" spans="1:10" ht="60" customHeight="1">
      <c r="A35" s="50" t="s">
        <v>67</v>
      </c>
      <c r="B35" s="42" t="s">
        <v>68</v>
      </c>
      <c r="C35" s="10"/>
      <c r="D35" s="10"/>
      <c r="E35" s="10"/>
      <c r="F35" s="10"/>
      <c r="G35" s="10"/>
      <c r="H35" s="10"/>
      <c r="I35" s="10"/>
      <c r="J35" s="10"/>
    </row>
    <row r="36" spans="1:10" ht="45" customHeight="1">
      <c r="A36" s="50" t="s">
        <v>69</v>
      </c>
      <c r="B36" s="42" t="s">
        <v>70</v>
      </c>
      <c r="C36" s="10"/>
      <c r="D36" s="10"/>
      <c r="E36" s="10"/>
      <c r="F36" s="10"/>
      <c r="G36" s="10"/>
      <c r="H36" s="10"/>
      <c r="I36" s="10"/>
      <c r="J36" s="10"/>
    </row>
    <row r="37" spans="1:10" ht="60" customHeight="1">
      <c r="A37" s="50" t="s">
        <v>71</v>
      </c>
      <c r="B37" s="42" t="s">
        <v>72</v>
      </c>
      <c r="C37" s="10"/>
      <c r="D37" s="10"/>
      <c r="E37" s="10"/>
      <c r="F37" s="10"/>
      <c r="G37" s="10"/>
      <c r="H37" s="10"/>
      <c r="I37" s="10"/>
      <c r="J37" s="10"/>
    </row>
    <row r="38" spans="1:10" ht="45" customHeight="1">
      <c r="A38" s="50" t="s">
        <v>73</v>
      </c>
      <c r="B38" s="42" t="s">
        <v>74</v>
      </c>
      <c r="C38" s="10"/>
      <c r="D38" s="10"/>
      <c r="E38" s="10"/>
      <c r="F38" s="10"/>
      <c r="G38" s="10"/>
      <c r="H38" s="10"/>
      <c r="I38" s="10"/>
      <c r="J38" s="10"/>
    </row>
    <row r="39" spans="1:10" ht="30" customHeight="1">
      <c r="A39" s="50" t="s">
        <v>75</v>
      </c>
      <c r="B39" s="42" t="s">
        <v>76</v>
      </c>
      <c r="C39" s="10">
        <v>1</v>
      </c>
      <c r="D39" s="10"/>
      <c r="E39" s="10">
        <v>1</v>
      </c>
      <c r="F39" s="10"/>
      <c r="G39" s="10"/>
      <c r="H39" s="10"/>
      <c r="I39" s="10"/>
      <c r="J39" s="10"/>
    </row>
    <row r="40" spans="1:10" ht="60" customHeight="1">
      <c r="A40" s="50" t="s">
        <v>77</v>
      </c>
      <c r="B40" s="42" t="s">
        <v>78</v>
      </c>
      <c r="C40" s="10"/>
      <c r="D40" s="10"/>
      <c r="E40" s="10"/>
      <c r="F40" s="10"/>
      <c r="G40" s="10"/>
      <c r="H40" s="10"/>
      <c r="I40" s="10"/>
      <c r="J40" s="10"/>
    </row>
    <row r="41" spans="1:10" ht="45" customHeight="1">
      <c r="A41" s="50" t="s">
        <v>79</v>
      </c>
      <c r="B41" s="42" t="s">
        <v>80</v>
      </c>
      <c r="C41" s="10">
        <v>1</v>
      </c>
      <c r="D41" s="10"/>
      <c r="E41" s="10">
        <v>1</v>
      </c>
      <c r="F41" s="10"/>
      <c r="G41" s="10"/>
      <c r="H41" s="10"/>
      <c r="I41" s="10"/>
      <c r="J41" s="10"/>
    </row>
    <row r="42" spans="1:10" ht="60" customHeight="1">
      <c r="A42" s="50" t="s">
        <v>81</v>
      </c>
      <c r="B42" s="42" t="s">
        <v>82</v>
      </c>
      <c r="C42" s="10"/>
      <c r="D42" s="10"/>
      <c r="E42" s="10"/>
      <c r="F42" s="10"/>
      <c r="G42" s="10"/>
      <c r="H42" s="10"/>
      <c r="I42" s="10"/>
      <c r="J42" s="10"/>
    </row>
    <row r="43" spans="1:10" ht="20.25" customHeight="1">
      <c r="A43" s="50" t="s">
        <v>83</v>
      </c>
      <c r="B43" s="42" t="s">
        <v>84</v>
      </c>
      <c r="C43" s="10"/>
      <c r="D43" s="10"/>
      <c r="E43" s="10"/>
      <c r="F43" s="10"/>
      <c r="G43" s="10"/>
      <c r="H43" s="10"/>
      <c r="I43" s="10"/>
      <c r="J43" s="10"/>
    </row>
    <row r="44" spans="1:10" ht="15" customHeight="1">
      <c r="A44" s="50" t="s">
        <v>85</v>
      </c>
      <c r="B44" s="42" t="s">
        <v>86</v>
      </c>
      <c r="C44" s="10"/>
      <c r="D44" s="10"/>
      <c r="E44" s="10"/>
      <c r="F44" s="10"/>
      <c r="G44" s="10"/>
      <c r="H44" s="10"/>
      <c r="I44" s="10"/>
      <c r="J44" s="10"/>
    </row>
    <row r="45" spans="1:10" ht="30" customHeight="1">
      <c r="A45" s="50" t="s">
        <v>87</v>
      </c>
      <c r="B45" s="42" t="s">
        <v>88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</row>
    <row r="46" spans="1:10" ht="60" customHeight="1">
      <c r="A46" s="50" t="s">
        <v>89</v>
      </c>
      <c r="B46" s="42" t="s">
        <v>90</v>
      </c>
      <c r="C46" s="10"/>
      <c r="D46" s="10"/>
      <c r="E46" s="10"/>
      <c r="F46" s="10"/>
      <c r="G46" s="10"/>
      <c r="H46" s="10"/>
      <c r="I46" s="10"/>
      <c r="J46" s="10"/>
    </row>
    <row r="47" spans="1:10" ht="90" customHeight="1">
      <c r="A47" s="50" t="s">
        <v>91</v>
      </c>
      <c r="B47" s="42" t="s">
        <v>92</v>
      </c>
      <c r="C47" s="10"/>
      <c r="D47" s="10"/>
      <c r="E47" s="10"/>
      <c r="F47" s="10"/>
      <c r="G47" s="10"/>
      <c r="H47" s="10"/>
      <c r="I47" s="10"/>
      <c r="J47" s="10"/>
    </row>
    <row r="48" spans="1:10" ht="30" customHeight="1">
      <c r="A48" s="50" t="s">
        <v>93</v>
      </c>
      <c r="B48" s="42" t="s">
        <v>94</v>
      </c>
      <c r="C48" s="10">
        <v>1</v>
      </c>
      <c r="D48" s="10"/>
      <c r="E48" s="10">
        <v>1</v>
      </c>
      <c r="F48" s="10"/>
      <c r="G48" s="10"/>
      <c r="H48" s="10"/>
      <c r="I48" s="10"/>
      <c r="J48" s="10"/>
    </row>
    <row r="49" spans="1:10" ht="45" customHeight="1">
      <c r="A49" s="50" t="s">
        <v>95</v>
      </c>
      <c r="B49" s="42" t="s">
        <v>96</v>
      </c>
      <c r="C49" s="10">
        <v>1</v>
      </c>
      <c r="D49" s="10"/>
      <c r="E49" s="10">
        <v>1</v>
      </c>
      <c r="F49" s="10"/>
      <c r="G49" s="10"/>
      <c r="H49" s="10"/>
      <c r="I49" s="10"/>
      <c r="J49" s="10"/>
    </row>
    <row r="50" spans="1:10" ht="30" customHeight="1">
      <c r="A50" s="50" t="s">
        <v>97</v>
      </c>
      <c r="B50" s="42" t="s">
        <v>98</v>
      </c>
      <c r="C50" s="10"/>
      <c r="D50" s="10"/>
      <c r="E50" s="10"/>
      <c r="F50" s="10"/>
      <c r="G50" s="10"/>
      <c r="H50" s="10"/>
      <c r="I50" s="10"/>
      <c r="J50" s="10"/>
    </row>
    <row r="51" spans="1:10" ht="30" customHeight="1">
      <c r="A51" s="50" t="s">
        <v>99</v>
      </c>
      <c r="B51" s="42" t="s">
        <v>100</v>
      </c>
      <c r="C51" s="10"/>
      <c r="D51" s="10"/>
      <c r="E51" s="10"/>
      <c r="F51" s="10"/>
      <c r="G51" s="10"/>
      <c r="H51" s="10"/>
      <c r="I51" s="10"/>
      <c r="J51" s="10"/>
    </row>
    <row r="52" spans="1:10" ht="30" customHeight="1">
      <c r="A52" s="50" t="s">
        <v>101</v>
      </c>
      <c r="B52" s="42" t="s">
        <v>102</v>
      </c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50" t="s">
        <v>103</v>
      </c>
      <c r="B53" s="42" t="s">
        <v>104</v>
      </c>
      <c r="C53" s="10"/>
      <c r="D53" s="10"/>
      <c r="E53" s="10"/>
      <c r="F53" s="10"/>
      <c r="G53" s="10"/>
      <c r="H53" s="10"/>
      <c r="I53" s="10"/>
      <c r="J53" s="10"/>
    </row>
    <row r="54" spans="1:10" ht="30" customHeight="1">
      <c r="A54" s="50" t="s">
        <v>105</v>
      </c>
      <c r="B54" s="42" t="s">
        <v>106</v>
      </c>
      <c r="C54" s="10"/>
      <c r="D54" s="10"/>
      <c r="E54" s="10"/>
      <c r="F54" s="10"/>
      <c r="G54" s="10"/>
      <c r="H54" s="10"/>
      <c r="I54" s="10"/>
      <c r="J54" s="10"/>
    </row>
    <row r="55" spans="1:10" ht="30" customHeight="1">
      <c r="A55" s="50" t="s">
        <v>107</v>
      </c>
      <c r="B55" s="42" t="s">
        <v>108</v>
      </c>
      <c r="C55" s="10"/>
      <c r="D55" s="10"/>
      <c r="E55" s="10"/>
      <c r="F55" s="10"/>
      <c r="G55" s="10"/>
      <c r="H55" s="10"/>
      <c r="I55" s="10"/>
      <c r="J55" s="10"/>
    </row>
    <row r="56" spans="1:10" ht="14.25" customHeight="1">
      <c r="A56" s="48" t="s">
        <v>109</v>
      </c>
      <c r="B56" s="40" t="s">
        <v>110</v>
      </c>
      <c r="C56" s="52">
        <f aca="true" t="shared" si="5" ref="C56:J56">C57+C58+C59</f>
        <v>2</v>
      </c>
      <c r="D56" s="52">
        <f t="shared" si="5"/>
        <v>0</v>
      </c>
      <c r="E56" s="52">
        <f t="shared" si="5"/>
        <v>2</v>
      </c>
      <c r="F56" s="52">
        <f t="shared" si="5"/>
        <v>0</v>
      </c>
      <c r="G56" s="52">
        <f t="shared" si="5"/>
        <v>0</v>
      </c>
      <c r="H56" s="52">
        <f t="shared" si="5"/>
        <v>0</v>
      </c>
      <c r="I56" s="52">
        <f t="shared" si="5"/>
        <v>0</v>
      </c>
      <c r="J56" s="52">
        <f t="shared" si="5"/>
        <v>0</v>
      </c>
    </row>
    <row r="57" spans="1:10" ht="60" customHeight="1">
      <c r="A57" s="49" t="s">
        <v>111</v>
      </c>
      <c r="B57" s="41" t="s">
        <v>112</v>
      </c>
      <c r="C57" s="10"/>
      <c r="D57" s="10"/>
      <c r="E57" s="10"/>
      <c r="F57" s="10"/>
      <c r="G57" s="10"/>
      <c r="H57" s="10"/>
      <c r="I57" s="10"/>
      <c r="J57" s="10"/>
    </row>
    <row r="58" spans="1:10" ht="60" customHeight="1">
      <c r="A58" s="49" t="s">
        <v>113</v>
      </c>
      <c r="B58" s="41" t="s">
        <v>114</v>
      </c>
      <c r="C58" s="10">
        <v>2</v>
      </c>
      <c r="D58" s="10"/>
      <c r="E58" s="10">
        <v>2</v>
      </c>
      <c r="F58" s="10"/>
      <c r="G58" s="10"/>
      <c r="H58" s="10"/>
      <c r="I58" s="10"/>
      <c r="J58" s="10"/>
    </row>
    <row r="59" spans="1:10" ht="15" customHeight="1">
      <c r="A59" s="49" t="s">
        <v>115</v>
      </c>
      <c r="B59" s="41" t="s">
        <v>116</v>
      </c>
      <c r="C59" s="10"/>
      <c r="D59" s="10"/>
      <c r="E59" s="10"/>
      <c r="F59" s="10"/>
      <c r="G59" s="10"/>
      <c r="H59" s="10"/>
      <c r="I59" s="10"/>
      <c r="J59" s="10"/>
    </row>
    <row r="60" spans="1:10" ht="28.5" customHeight="1">
      <c r="A60" s="48" t="s">
        <v>117</v>
      </c>
      <c r="B60" s="40" t="s">
        <v>118</v>
      </c>
      <c r="C60" s="52">
        <f aca="true" t="shared" si="6" ref="C60:J60">C61+C62</f>
        <v>0</v>
      </c>
      <c r="D60" s="52">
        <f t="shared" si="6"/>
        <v>0</v>
      </c>
      <c r="E60" s="52">
        <f t="shared" si="6"/>
        <v>0</v>
      </c>
      <c r="F60" s="52">
        <f t="shared" si="6"/>
        <v>0</v>
      </c>
      <c r="G60" s="52">
        <f t="shared" si="6"/>
        <v>0</v>
      </c>
      <c r="H60" s="52">
        <f t="shared" si="6"/>
        <v>0</v>
      </c>
      <c r="I60" s="52">
        <f t="shared" si="6"/>
        <v>0</v>
      </c>
      <c r="J60" s="52">
        <f t="shared" si="6"/>
        <v>0</v>
      </c>
    </row>
    <row r="61" spans="1:10" ht="120" customHeight="1">
      <c r="A61" s="49" t="s">
        <v>119</v>
      </c>
      <c r="B61" s="41" t="s">
        <v>120</v>
      </c>
      <c r="C61" s="10"/>
      <c r="D61" s="10"/>
      <c r="E61" s="10"/>
      <c r="F61" s="10"/>
      <c r="G61" s="10"/>
      <c r="H61" s="10"/>
      <c r="I61" s="10"/>
      <c r="J61" s="10"/>
    </row>
    <row r="62" spans="1:10" ht="45" customHeight="1">
      <c r="A62" s="49" t="s">
        <v>29</v>
      </c>
      <c r="B62" s="41" t="s">
        <v>30</v>
      </c>
      <c r="C62" s="10"/>
      <c r="D62" s="10"/>
      <c r="E62" s="10"/>
      <c r="F62" s="10"/>
      <c r="G62" s="10"/>
      <c r="H62" s="10"/>
      <c r="I62" s="10"/>
      <c r="J62" s="10"/>
    </row>
    <row r="63" spans="1:10" ht="14.25" customHeight="1">
      <c r="A63" s="48" t="s">
        <v>121</v>
      </c>
      <c r="B63" s="40" t="s">
        <v>122</v>
      </c>
      <c r="C63" s="52">
        <f aca="true" t="shared" si="7" ref="C63:J63">C64</f>
        <v>0</v>
      </c>
      <c r="D63" s="52">
        <f t="shared" si="7"/>
        <v>0</v>
      </c>
      <c r="E63" s="52">
        <f t="shared" si="7"/>
        <v>0</v>
      </c>
      <c r="F63" s="52">
        <f t="shared" si="7"/>
        <v>0</v>
      </c>
      <c r="G63" s="52">
        <f t="shared" si="7"/>
        <v>0</v>
      </c>
      <c r="H63" s="52">
        <f t="shared" si="7"/>
        <v>0</v>
      </c>
      <c r="I63" s="52">
        <f t="shared" si="7"/>
        <v>0</v>
      </c>
      <c r="J63" s="52">
        <f t="shared" si="7"/>
        <v>0</v>
      </c>
    </row>
    <row r="64" spans="1:10" ht="15" customHeight="1">
      <c r="A64" s="49" t="s">
        <v>123</v>
      </c>
      <c r="B64" s="41" t="s">
        <v>124</v>
      </c>
      <c r="C64" s="10"/>
      <c r="D64" s="10"/>
      <c r="E64" s="10"/>
      <c r="F64" s="10"/>
      <c r="G64" s="10"/>
      <c r="H64" s="58"/>
      <c r="I64" s="58"/>
      <c r="J64" s="10"/>
    </row>
    <row r="65" spans="1:10" ht="14.25" customHeight="1">
      <c r="A65" s="48" t="s">
        <v>125</v>
      </c>
      <c r="B65" s="40" t="s">
        <v>126</v>
      </c>
      <c r="C65" s="52">
        <f aca="true" t="shared" si="8" ref="C65:J65">C66+C67+C68+C69+C70+C71+C72+C73+C74</f>
        <v>4</v>
      </c>
      <c r="D65" s="52">
        <f t="shared" si="8"/>
        <v>3</v>
      </c>
      <c r="E65" s="52">
        <f t="shared" si="8"/>
        <v>1</v>
      </c>
      <c r="F65" s="52">
        <f t="shared" si="8"/>
        <v>0</v>
      </c>
      <c r="G65" s="52">
        <f t="shared" si="8"/>
        <v>0</v>
      </c>
      <c r="H65" s="52">
        <f t="shared" si="8"/>
        <v>0</v>
      </c>
      <c r="I65" s="52">
        <f t="shared" si="8"/>
        <v>0</v>
      </c>
      <c r="J65" s="52">
        <f t="shared" si="8"/>
        <v>0</v>
      </c>
    </row>
    <row r="66" spans="1:10" ht="48.75" customHeight="1">
      <c r="A66" s="49" t="s">
        <v>127</v>
      </c>
      <c r="B66" s="41" t="s">
        <v>128</v>
      </c>
      <c r="C66" s="10">
        <v>1</v>
      </c>
      <c r="D66" s="10"/>
      <c r="E66" s="10">
        <v>1</v>
      </c>
      <c r="F66" s="10"/>
      <c r="G66" s="10"/>
      <c r="H66" s="10"/>
      <c r="I66" s="10"/>
      <c r="J66" s="10"/>
    </row>
    <row r="67" spans="1:10" ht="21.75" customHeight="1">
      <c r="A67" s="49" t="s">
        <v>129</v>
      </c>
      <c r="B67" s="41" t="s">
        <v>130</v>
      </c>
      <c r="C67" s="10"/>
      <c r="D67" s="10"/>
      <c r="E67" s="10"/>
      <c r="F67" s="10"/>
      <c r="G67" s="10"/>
      <c r="H67" s="10"/>
      <c r="I67" s="10"/>
      <c r="J67" s="10"/>
    </row>
    <row r="68" spans="1:10" ht="15" customHeight="1">
      <c r="A68" s="49" t="s">
        <v>131</v>
      </c>
      <c r="B68" s="41" t="s">
        <v>132</v>
      </c>
      <c r="C68" s="10">
        <v>1</v>
      </c>
      <c r="D68" s="10">
        <v>1</v>
      </c>
      <c r="E68" s="10"/>
      <c r="F68" s="10"/>
      <c r="G68" s="10"/>
      <c r="H68" s="10"/>
      <c r="I68" s="10"/>
      <c r="J68" s="10"/>
    </row>
    <row r="69" spans="1:10" ht="15" customHeight="1">
      <c r="A69" s="49" t="s">
        <v>133</v>
      </c>
      <c r="B69" s="41" t="s">
        <v>134</v>
      </c>
      <c r="C69" s="10"/>
      <c r="D69" s="10"/>
      <c r="E69" s="10"/>
      <c r="F69" s="10"/>
      <c r="G69" s="10"/>
      <c r="H69" s="10"/>
      <c r="I69" s="10"/>
      <c r="J69" s="10"/>
    </row>
    <row r="70" spans="1:10" ht="30" customHeight="1">
      <c r="A70" s="49" t="s">
        <v>135</v>
      </c>
      <c r="B70" s="41" t="s">
        <v>136</v>
      </c>
      <c r="C70" s="10">
        <v>2</v>
      </c>
      <c r="D70" s="10">
        <v>2</v>
      </c>
      <c r="E70" s="10"/>
      <c r="F70" s="10"/>
      <c r="G70" s="10"/>
      <c r="H70" s="10"/>
      <c r="I70" s="10"/>
      <c r="J70" s="10"/>
    </row>
    <row r="71" spans="1:10" ht="30" customHeight="1">
      <c r="A71" s="49" t="s">
        <v>137</v>
      </c>
      <c r="B71" s="41" t="s">
        <v>138</v>
      </c>
      <c r="C71" s="10"/>
      <c r="D71" s="10"/>
      <c r="E71" s="10"/>
      <c r="F71" s="10"/>
      <c r="G71" s="10"/>
      <c r="H71" s="10"/>
      <c r="I71" s="10"/>
      <c r="J71" s="10"/>
    </row>
    <row r="72" spans="1:10" ht="30" customHeight="1">
      <c r="A72" s="49" t="s">
        <v>139</v>
      </c>
      <c r="B72" s="41" t="s">
        <v>140</v>
      </c>
      <c r="C72" s="10"/>
      <c r="D72" s="10"/>
      <c r="E72" s="10"/>
      <c r="F72" s="10"/>
      <c r="G72" s="10"/>
      <c r="H72" s="10"/>
      <c r="I72" s="10"/>
      <c r="J72" s="10"/>
    </row>
    <row r="73" spans="1:10" ht="62.25" customHeight="1">
      <c r="A73" s="49" t="s">
        <v>141</v>
      </c>
      <c r="B73" s="41" t="s">
        <v>142</v>
      </c>
      <c r="C73" s="10"/>
      <c r="D73" s="10"/>
      <c r="E73" s="10"/>
      <c r="F73" s="10"/>
      <c r="G73" s="10"/>
      <c r="H73" s="10"/>
      <c r="I73" s="10"/>
      <c r="J73" s="10"/>
    </row>
    <row r="74" spans="1:10" ht="30" customHeight="1">
      <c r="A74" s="49" t="s">
        <v>143</v>
      </c>
      <c r="B74" s="41" t="s">
        <v>144</v>
      </c>
      <c r="C74" s="10"/>
      <c r="D74" s="10"/>
      <c r="E74" s="10"/>
      <c r="F74" s="10"/>
      <c r="G74" s="10"/>
      <c r="H74" s="10"/>
      <c r="I74" s="10"/>
      <c r="J74" s="10"/>
    </row>
    <row r="75" spans="1:10" ht="34.5" customHeight="1">
      <c r="A75" s="52">
        <v>10</v>
      </c>
      <c r="B75" s="40" t="s">
        <v>145</v>
      </c>
      <c r="C75" s="10"/>
      <c r="D75" s="10"/>
      <c r="E75" s="10"/>
      <c r="F75" s="10"/>
      <c r="G75" s="10"/>
      <c r="H75" s="58"/>
      <c r="I75" s="58"/>
      <c r="J75" s="10"/>
    </row>
    <row r="76" spans="1:10" ht="28.5" customHeight="1">
      <c r="A76" s="52">
        <v>11</v>
      </c>
      <c r="B76" s="40" t="s">
        <v>146</v>
      </c>
      <c r="C76" s="52">
        <f aca="true" t="shared" si="9" ref="C76:J76">C77+C78</f>
        <v>0</v>
      </c>
      <c r="D76" s="52">
        <f t="shared" si="9"/>
        <v>0</v>
      </c>
      <c r="E76" s="52">
        <f t="shared" si="9"/>
        <v>0</v>
      </c>
      <c r="F76" s="52">
        <f t="shared" si="9"/>
        <v>0</v>
      </c>
      <c r="G76" s="52">
        <f t="shared" si="9"/>
        <v>0</v>
      </c>
      <c r="H76" s="52">
        <f t="shared" si="9"/>
        <v>0</v>
      </c>
      <c r="I76" s="52">
        <f t="shared" si="9"/>
        <v>0</v>
      </c>
      <c r="J76" s="52">
        <f t="shared" si="9"/>
        <v>0</v>
      </c>
    </row>
    <row r="77" spans="1:10" ht="73.5" customHeight="1">
      <c r="A77" s="53">
        <v>847</v>
      </c>
      <c r="B77" s="44" t="s">
        <v>147</v>
      </c>
      <c r="C77" s="53"/>
      <c r="D77" s="53"/>
      <c r="E77" s="53"/>
      <c r="F77" s="53"/>
      <c r="G77" s="53"/>
      <c r="H77" s="59"/>
      <c r="I77" s="59"/>
      <c r="J77" s="53"/>
    </row>
    <row r="78" spans="1:10" ht="30">
      <c r="A78" s="53">
        <v>850</v>
      </c>
      <c r="B78" s="44" t="s">
        <v>148</v>
      </c>
      <c r="C78" s="53"/>
      <c r="D78" s="53"/>
      <c r="E78" s="53"/>
      <c r="F78" s="53"/>
      <c r="G78" s="53"/>
      <c r="H78" s="59"/>
      <c r="I78" s="59"/>
      <c r="J78" s="53"/>
    </row>
    <row r="79" spans="1:10" ht="19.5" customHeight="1">
      <c r="A79" s="54">
        <v>12</v>
      </c>
      <c r="B79" s="45" t="s">
        <v>149</v>
      </c>
      <c r="C79" s="54">
        <f aca="true" t="shared" si="10" ref="C79:J79">C80</f>
        <v>0</v>
      </c>
      <c r="D79" s="54">
        <f t="shared" si="10"/>
        <v>0</v>
      </c>
      <c r="E79" s="54">
        <f t="shared" si="10"/>
        <v>0</v>
      </c>
      <c r="F79" s="54">
        <f t="shared" si="10"/>
        <v>0</v>
      </c>
      <c r="G79" s="54">
        <f t="shared" si="10"/>
        <v>0</v>
      </c>
      <c r="H79" s="54">
        <f t="shared" si="10"/>
        <v>0</v>
      </c>
      <c r="I79" s="54">
        <f t="shared" si="10"/>
        <v>0</v>
      </c>
      <c r="J79" s="54">
        <f t="shared" si="10"/>
        <v>0</v>
      </c>
    </row>
    <row r="80" spans="1:10" ht="19.5" customHeight="1">
      <c r="A80" s="53">
        <v>881</v>
      </c>
      <c r="B80" s="44" t="s">
        <v>150</v>
      </c>
      <c r="C80" s="53"/>
      <c r="D80" s="53"/>
      <c r="E80" s="53"/>
      <c r="F80" s="53"/>
      <c r="G80" s="60"/>
      <c r="H80" s="59"/>
      <c r="I80" s="59"/>
      <c r="J80" s="53"/>
    </row>
    <row r="81" spans="1:10" ht="15" customHeight="1">
      <c r="A81" s="52">
        <v>13</v>
      </c>
      <c r="B81" s="40" t="s">
        <v>151</v>
      </c>
      <c r="C81" s="52">
        <f aca="true" t="shared" si="11" ref="C81:J81">C82</f>
        <v>0</v>
      </c>
      <c r="D81" s="52">
        <f t="shared" si="11"/>
        <v>0</v>
      </c>
      <c r="E81" s="52">
        <f t="shared" si="11"/>
        <v>0</v>
      </c>
      <c r="F81" s="52">
        <f t="shared" si="11"/>
        <v>0</v>
      </c>
      <c r="G81" s="52">
        <f t="shared" si="11"/>
        <v>0</v>
      </c>
      <c r="H81" s="52">
        <f t="shared" si="11"/>
        <v>0</v>
      </c>
      <c r="I81" s="52">
        <f t="shared" si="11"/>
        <v>0</v>
      </c>
      <c r="J81" s="52">
        <f t="shared" si="11"/>
        <v>0</v>
      </c>
    </row>
    <row r="82" spans="1:10" ht="54" customHeight="1">
      <c r="A82" s="55">
        <v>339</v>
      </c>
      <c r="B82" s="41" t="s">
        <v>152</v>
      </c>
      <c r="C82" s="55"/>
      <c r="D82" s="55"/>
      <c r="E82" s="55"/>
      <c r="F82" s="55"/>
      <c r="G82" s="55"/>
      <c r="H82" s="58"/>
      <c r="I82" s="58"/>
      <c r="J82" s="10"/>
    </row>
    <row r="83" spans="1:10" ht="28.5" customHeight="1">
      <c r="A83" s="52">
        <v>14</v>
      </c>
      <c r="B83" s="40" t="s">
        <v>153</v>
      </c>
      <c r="C83" s="52">
        <f aca="true" t="shared" si="12" ref="C83:J83">C84+C85</f>
        <v>0</v>
      </c>
      <c r="D83" s="52">
        <f t="shared" si="12"/>
        <v>0</v>
      </c>
      <c r="E83" s="52">
        <f t="shared" si="12"/>
        <v>0</v>
      </c>
      <c r="F83" s="52">
        <f t="shared" si="12"/>
        <v>0</v>
      </c>
      <c r="G83" s="52">
        <f t="shared" si="12"/>
        <v>0</v>
      </c>
      <c r="H83" s="52">
        <f t="shared" si="12"/>
        <v>0</v>
      </c>
      <c r="I83" s="52">
        <f t="shared" si="12"/>
        <v>0</v>
      </c>
      <c r="J83" s="52">
        <f t="shared" si="12"/>
        <v>0</v>
      </c>
    </row>
    <row r="84" spans="1:10" ht="45" customHeight="1">
      <c r="A84" s="49" t="s">
        <v>154</v>
      </c>
      <c r="B84" s="41" t="s">
        <v>155</v>
      </c>
      <c r="C84" s="10"/>
      <c r="D84" s="10"/>
      <c r="E84" s="10"/>
      <c r="F84" s="10"/>
      <c r="G84" s="10"/>
      <c r="H84" s="58"/>
      <c r="I84" s="58"/>
      <c r="J84" s="10"/>
    </row>
    <row r="85" spans="1:10" ht="30" customHeight="1">
      <c r="A85" s="49" t="s">
        <v>156</v>
      </c>
      <c r="B85" s="41" t="s">
        <v>157</v>
      </c>
      <c r="C85" s="10"/>
      <c r="D85" s="10"/>
      <c r="E85" s="10"/>
      <c r="F85" s="10"/>
      <c r="G85" s="10"/>
      <c r="H85" s="58"/>
      <c r="I85" s="58"/>
      <c r="J85" s="10"/>
    </row>
    <row r="86" spans="1:10" ht="15" customHeight="1">
      <c r="A86" s="52">
        <v>15</v>
      </c>
      <c r="B86" s="40" t="s">
        <v>158</v>
      </c>
      <c r="C86" s="10"/>
      <c r="D86" s="10"/>
      <c r="E86" s="10"/>
      <c r="F86" s="10"/>
      <c r="G86" s="10"/>
      <c r="H86" s="58"/>
      <c r="I86" s="58"/>
      <c r="J86" s="10"/>
    </row>
    <row r="87" spans="1:10" ht="28.5" customHeight="1">
      <c r="A87" s="52">
        <v>16</v>
      </c>
      <c r="B87" s="40" t="s">
        <v>159</v>
      </c>
      <c r="C87" s="52">
        <f aca="true" t="shared" si="13" ref="C87:J87">C88+C89</f>
        <v>1</v>
      </c>
      <c r="D87" s="52">
        <f t="shared" si="13"/>
        <v>0</v>
      </c>
      <c r="E87" s="52">
        <f t="shared" si="13"/>
        <v>1</v>
      </c>
      <c r="F87" s="52">
        <f t="shared" si="13"/>
        <v>0</v>
      </c>
      <c r="G87" s="52">
        <f t="shared" si="13"/>
        <v>0</v>
      </c>
      <c r="H87" s="52">
        <f t="shared" si="13"/>
        <v>0</v>
      </c>
      <c r="I87" s="52">
        <f t="shared" si="13"/>
        <v>0</v>
      </c>
      <c r="J87" s="52">
        <f t="shared" si="13"/>
        <v>0</v>
      </c>
    </row>
    <row r="88" spans="1:10" ht="28.5" customHeight="1">
      <c r="A88" s="55">
        <v>743</v>
      </c>
      <c r="B88" s="41" t="s">
        <v>160</v>
      </c>
      <c r="C88" s="55"/>
      <c r="D88" s="55"/>
      <c r="E88" s="55"/>
      <c r="F88" s="55"/>
      <c r="G88" s="55"/>
      <c r="H88" s="55"/>
      <c r="I88" s="55"/>
      <c r="J88" s="55"/>
    </row>
    <row r="89" spans="1:10" ht="15" customHeight="1">
      <c r="A89" s="10">
        <v>1028</v>
      </c>
      <c r="B89" s="41" t="s">
        <v>161</v>
      </c>
      <c r="C89" s="10">
        <v>1</v>
      </c>
      <c r="D89" s="10"/>
      <c r="E89" s="10">
        <v>1</v>
      </c>
      <c r="F89" s="10"/>
      <c r="G89" s="10"/>
      <c r="H89" s="58"/>
      <c r="I89" s="58"/>
      <c r="J89" s="10"/>
    </row>
    <row r="90" spans="1:10" ht="28.5" customHeight="1">
      <c r="A90" s="52">
        <v>17</v>
      </c>
      <c r="B90" s="40" t="s">
        <v>162</v>
      </c>
      <c r="C90" s="10"/>
      <c r="D90" s="10"/>
      <c r="E90" s="10"/>
      <c r="F90" s="10"/>
      <c r="G90" s="10"/>
      <c r="H90" s="58"/>
      <c r="I90" s="58"/>
      <c r="J90" s="10"/>
    </row>
    <row r="91" spans="1:10" ht="15" customHeight="1">
      <c r="A91" s="52">
        <v>18</v>
      </c>
      <c r="B91" s="40" t="s">
        <v>163</v>
      </c>
      <c r="C91" s="10"/>
      <c r="D91" s="10"/>
      <c r="E91" s="10"/>
      <c r="F91" s="10"/>
      <c r="G91" s="10"/>
      <c r="H91" s="58"/>
      <c r="I91" s="58"/>
      <c r="J91" s="10"/>
    </row>
    <row r="92" spans="1:10" ht="28.5" customHeight="1">
      <c r="A92" s="52">
        <v>19</v>
      </c>
      <c r="B92" s="40" t="s">
        <v>164</v>
      </c>
      <c r="C92" s="10"/>
      <c r="D92" s="10"/>
      <c r="E92" s="10"/>
      <c r="F92" s="10"/>
      <c r="G92" s="10"/>
      <c r="H92" s="58"/>
      <c r="I92" s="58"/>
      <c r="J92" s="10"/>
    </row>
    <row r="93" spans="1:10" ht="28.5" customHeight="1">
      <c r="A93" s="52">
        <v>20</v>
      </c>
      <c r="B93" s="40" t="s">
        <v>165</v>
      </c>
      <c r="C93" s="52"/>
      <c r="D93" s="52"/>
      <c r="E93" s="52"/>
      <c r="F93" s="10"/>
      <c r="G93" s="10"/>
      <c r="H93" s="58"/>
      <c r="I93" s="58"/>
      <c r="J93" s="10"/>
    </row>
    <row r="94" spans="1:10" ht="71.25" customHeight="1">
      <c r="A94" s="48" t="s">
        <v>166</v>
      </c>
      <c r="B94" s="46" t="s">
        <v>167</v>
      </c>
      <c r="C94" s="61"/>
      <c r="D94" s="61"/>
      <c r="E94" s="61"/>
      <c r="F94" s="61"/>
      <c r="G94" s="61"/>
      <c r="H94" s="61"/>
      <c r="I94" s="61"/>
      <c r="J94" s="61"/>
    </row>
    <row r="95" spans="1:10" ht="15" customHeight="1">
      <c r="A95" s="14"/>
      <c r="B95" s="47" t="s">
        <v>168</v>
      </c>
      <c r="C95" s="56">
        <f aca="true" t="shared" si="14" ref="C95:J95">C9+C12+C15+C21+C24+C56+C60+C63+C65+C75+C76+C79+C81+C83+C86+C87+C90+C91+C92+C93+C94</f>
        <v>18</v>
      </c>
      <c r="D95" s="56">
        <f t="shared" si="14"/>
        <v>3</v>
      </c>
      <c r="E95" s="56">
        <f t="shared" si="14"/>
        <v>15</v>
      </c>
      <c r="F95" s="56">
        <f t="shared" si="14"/>
        <v>0</v>
      </c>
      <c r="G95" s="56">
        <f t="shared" si="14"/>
        <v>0</v>
      </c>
      <c r="H95" s="56">
        <f t="shared" si="14"/>
        <v>0</v>
      </c>
      <c r="I95" s="56">
        <f t="shared" si="14"/>
        <v>0</v>
      </c>
      <c r="J95" s="56">
        <f t="shared" si="14"/>
        <v>0</v>
      </c>
    </row>
    <row r="96" spans="1:10" ht="15" customHeight="1">
      <c r="A96" s="16"/>
      <c r="B96" s="17"/>
      <c r="C96" s="18"/>
      <c r="D96" s="18"/>
      <c r="E96" s="18"/>
      <c r="F96" s="18"/>
      <c r="G96" s="18"/>
      <c r="H96" s="18"/>
      <c r="I96" s="18"/>
      <c r="J96" s="18"/>
    </row>
    <row r="97" spans="1:10" ht="15" customHeight="1">
      <c r="A97" s="16"/>
      <c r="B97" s="19"/>
      <c r="C97" s="18"/>
      <c r="D97" s="1"/>
      <c r="E97" s="16"/>
      <c r="F97" s="18"/>
      <c r="G97" s="18"/>
      <c r="H97" s="18"/>
      <c r="I97" s="18"/>
      <c r="J97" s="18"/>
    </row>
    <row r="98" spans="1:10" ht="15.75" customHeight="1">
      <c r="A98" s="20"/>
      <c r="B98" s="1"/>
      <c r="C98" s="21"/>
      <c r="D98" s="1"/>
      <c r="E98" s="22"/>
      <c r="F98" s="22"/>
      <c r="G98" s="22"/>
      <c r="H98" s="22"/>
      <c r="I98" s="22"/>
      <c r="J98" s="22"/>
    </row>
    <row r="99" spans="1:11" ht="15.75" customHeight="1">
      <c r="A99" s="23"/>
      <c r="C99" s="24"/>
      <c r="E99" s="25"/>
      <c r="F99" s="25"/>
      <c r="G99" s="26"/>
      <c r="H99" s="25"/>
      <c r="I99" s="25"/>
      <c r="J99" s="25"/>
      <c r="K99" s="27"/>
    </row>
    <row r="100" spans="1:11" ht="15" customHeight="1">
      <c r="A100" s="23"/>
      <c r="B100" s="28"/>
      <c r="C100" s="29"/>
      <c r="D100" s="29"/>
      <c r="E100" s="25"/>
      <c r="F100" s="25"/>
      <c r="G100" s="26"/>
      <c r="H100" s="25"/>
      <c r="I100" s="25"/>
      <c r="J100" s="25"/>
      <c r="K100" s="27"/>
    </row>
    <row r="101" spans="1:11" ht="15" customHeight="1">
      <c r="A101" s="23"/>
      <c r="B101" s="28"/>
      <c r="C101" s="29"/>
      <c r="D101" s="29"/>
      <c r="E101" s="25"/>
      <c r="F101" s="25"/>
      <c r="G101" s="26"/>
      <c r="H101" s="25"/>
      <c r="I101" s="25"/>
      <c r="J101" s="25"/>
      <c r="K101" s="27"/>
    </row>
    <row r="102" spans="1:11" ht="15" customHeight="1">
      <c r="A102" s="23"/>
      <c r="B102" s="28"/>
      <c r="C102" s="29"/>
      <c r="D102" s="29"/>
      <c r="E102" s="25"/>
      <c r="F102" s="25"/>
      <c r="G102" s="26"/>
      <c r="H102" s="25"/>
      <c r="I102" s="25"/>
      <c r="J102" s="25"/>
      <c r="K102" s="27"/>
    </row>
    <row r="103" spans="1:11" ht="15" customHeight="1">
      <c r="A103" s="23"/>
      <c r="B103" s="28"/>
      <c r="C103" s="29"/>
      <c r="D103" s="29"/>
      <c r="E103" s="25"/>
      <c r="F103" s="25"/>
      <c r="G103" s="26"/>
      <c r="H103" s="25"/>
      <c r="I103" s="25"/>
      <c r="J103" s="25"/>
      <c r="K103" s="27"/>
    </row>
    <row r="104" spans="1:11" ht="15" customHeight="1">
      <c r="A104" s="23"/>
      <c r="B104" s="28"/>
      <c r="C104" s="29"/>
      <c r="D104" s="29"/>
      <c r="E104" s="25"/>
      <c r="F104" s="25"/>
      <c r="G104" s="26"/>
      <c r="H104" s="25"/>
      <c r="I104" s="25"/>
      <c r="J104" s="25"/>
      <c r="K104" s="27"/>
    </row>
    <row r="105" spans="1:11" ht="15" customHeight="1">
      <c r="A105" s="23"/>
      <c r="B105" s="17"/>
      <c r="C105" s="30"/>
      <c r="D105" s="30"/>
      <c r="E105" s="30"/>
      <c r="F105" s="30"/>
      <c r="G105" s="30"/>
      <c r="H105" s="30"/>
      <c r="I105" s="30"/>
      <c r="J105" s="30"/>
      <c r="K105" s="27"/>
    </row>
    <row r="106" spans="1:11" ht="15.75" customHeight="1">
      <c r="A106" s="31"/>
      <c r="B106" s="21"/>
      <c r="C106" s="21"/>
      <c r="D106" s="22"/>
      <c r="E106" s="22"/>
      <c r="F106" s="22"/>
      <c r="G106" s="22"/>
      <c r="H106" s="22"/>
      <c r="I106" s="22"/>
      <c r="J106" s="22"/>
      <c r="K106" s="27"/>
    </row>
    <row r="107" spans="1:11" ht="15.75" customHeight="1">
      <c r="A107" s="27"/>
      <c r="B107" s="32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 selectLockedCells="1" selectUnlockedCells="1"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fitToHeight="0" fitToWidth="1" horizontalDpi="600" verticalDpi="600" orientation="landscape" paperSize="9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SheetLayoutView="110" zoomScalePageLayoutView="0" workbookViewId="0" topLeftCell="A70">
      <selection activeCell="O7" sqref="O7"/>
    </sheetView>
  </sheetViews>
  <sheetFormatPr defaultColWidth="9.140625" defaultRowHeight="12.75" customHeight="1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33"/>
      <c r="B1" s="33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35"/>
    </row>
    <row r="3" spans="1:11" ht="18.75" customHeight="1">
      <c r="A3" s="67" t="s">
        <v>169</v>
      </c>
      <c r="B3" s="67"/>
      <c r="C3" s="67"/>
      <c r="D3" s="67"/>
      <c r="E3" s="67"/>
      <c r="F3" s="67"/>
      <c r="G3" s="67"/>
      <c r="H3" s="67"/>
      <c r="I3" s="67"/>
      <c r="J3" s="67"/>
      <c r="K3" s="35"/>
    </row>
    <row r="4" spans="1:11" ht="19.5" customHeight="1">
      <c r="A4" s="19"/>
      <c r="B4" s="6" t="s">
        <v>206</v>
      </c>
      <c r="C4" s="6"/>
      <c r="D4" s="63"/>
      <c r="E4" s="62"/>
      <c r="F4" s="62"/>
      <c r="G4" s="62"/>
      <c r="H4" s="62"/>
      <c r="I4" s="62"/>
      <c r="J4" s="62"/>
      <c r="K4" s="35"/>
    </row>
    <row r="5" spans="1:11" ht="18.75" customHeight="1">
      <c r="A5" s="19"/>
      <c r="B5" s="34"/>
      <c r="C5" s="4"/>
      <c r="D5" s="7"/>
      <c r="E5" s="2"/>
      <c r="F5" s="2"/>
      <c r="G5" s="2"/>
      <c r="H5" s="2"/>
      <c r="I5" s="2"/>
      <c r="J5" s="3"/>
      <c r="K5" s="35"/>
    </row>
    <row r="6" spans="1:11" ht="15" customHeight="1">
      <c r="A6" s="66" t="s">
        <v>3</v>
      </c>
      <c r="B6" s="66" t="s">
        <v>4</v>
      </c>
      <c r="C6" s="66" t="s">
        <v>170</v>
      </c>
      <c r="D6" s="66" t="s">
        <v>6</v>
      </c>
      <c r="E6" s="66"/>
      <c r="F6" s="66"/>
      <c r="G6" s="66"/>
      <c r="H6" s="66" t="s">
        <v>7</v>
      </c>
      <c r="I6" s="66" t="s">
        <v>8</v>
      </c>
      <c r="J6" s="66" t="s">
        <v>9</v>
      </c>
      <c r="K6" s="35"/>
    </row>
    <row r="7" spans="1:11" ht="76.5" customHeight="1">
      <c r="A7" s="66"/>
      <c r="B7" s="66"/>
      <c r="C7" s="66"/>
      <c r="D7" s="10" t="s">
        <v>10</v>
      </c>
      <c r="E7" s="10" t="s">
        <v>11</v>
      </c>
      <c r="F7" s="11" t="s">
        <v>12</v>
      </c>
      <c r="G7" s="11" t="s">
        <v>13</v>
      </c>
      <c r="H7" s="66"/>
      <c r="I7" s="66"/>
      <c r="J7" s="66"/>
      <c r="K7" s="35"/>
    </row>
    <row r="8" spans="1:11" ht="15" customHeight="1">
      <c r="A8" s="12"/>
      <c r="B8" s="13" t="s">
        <v>14</v>
      </c>
      <c r="C8" s="13"/>
      <c r="D8" s="12"/>
      <c r="E8" s="12"/>
      <c r="F8" s="12"/>
      <c r="G8" s="12"/>
      <c r="H8" s="12"/>
      <c r="I8" s="12"/>
      <c r="J8" s="12"/>
      <c r="K8" s="35"/>
    </row>
    <row r="9" spans="1:11" ht="14.25" customHeight="1">
      <c r="A9" s="48" t="s">
        <v>15</v>
      </c>
      <c r="B9" s="64" t="s">
        <v>16</v>
      </c>
      <c r="C9" s="56">
        <f aca="true" t="shared" si="0" ref="C9:J9">C10+C11</f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35"/>
    </row>
    <row r="10" spans="1:11" ht="50.25" customHeight="1">
      <c r="A10" s="49" t="s">
        <v>171</v>
      </c>
      <c r="B10" s="65" t="s">
        <v>202</v>
      </c>
      <c r="C10" s="57"/>
      <c r="D10" s="57"/>
      <c r="E10" s="57"/>
      <c r="F10" s="57"/>
      <c r="G10" s="57"/>
      <c r="H10" s="57"/>
      <c r="I10" s="57"/>
      <c r="J10" s="57"/>
      <c r="K10" s="35"/>
    </row>
    <row r="11" spans="1:11" ht="31.5" customHeight="1">
      <c r="A11" s="10">
        <v>1021</v>
      </c>
      <c r="B11" s="47" t="s">
        <v>172</v>
      </c>
      <c r="C11" s="57"/>
      <c r="D11" s="10"/>
      <c r="E11" s="10"/>
      <c r="F11" s="10"/>
      <c r="G11" s="10"/>
      <c r="H11" s="58"/>
      <c r="I11" s="58"/>
      <c r="J11" s="10"/>
      <c r="K11" s="35"/>
    </row>
    <row r="12" spans="1:11" ht="21" customHeight="1">
      <c r="A12" s="48" t="s">
        <v>21</v>
      </c>
      <c r="B12" s="46" t="s">
        <v>22</v>
      </c>
      <c r="C12" s="52">
        <f aca="true" t="shared" si="1" ref="C12:J12">C13+C14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35"/>
    </row>
    <row r="13" spans="1:11" ht="29.25" customHeight="1">
      <c r="A13" s="49" t="s">
        <v>173</v>
      </c>
      <c r="B13" s="47" t="s">
        <v>174</v>
      </c>
      <c r="C13" s="10"/>
      <c r="D13" s="10"/>
      <c r="E13" s="10"/>
      <c r="F13" s="10"/>
      <c r="G13" s="10"/>
      <c r="H13" s="58"/>
      <c r="I13" s="58"/>
      <c r="J13" s="10"/>
      <c r="K13" s="35"/>
    </row>
    <row r="14" spans="1:11" ht="21" customHeight="1">
      <c r="A14" s="49" t="s">
        <v>175</v>
      </c>
      <c r="B14" s="47" t="s">
        <v>176</v>
      </c>
      <c r="C14" s="10"/>
      <c r="D14" s="10"/>
      <c r="E14" s="10"/>
      <c r="F14" s="10"/>
      <c r="G14" s="10"/>
      <c r="H14" s="58"/>
      <c r="I14" s="58"/>
      <c r="J14" s="10"/>
      <c r="K14" s="35"/>
    </row>
    <row r="15" spans="1:11" ht="14.25" customHeight="1">
      <c r="A15" s="48" t="s">
        <v>27</v>
      </c>
      <c r="B15" s="46" t="s">
        <v>28</v>
      </c>
      <c r="C15" s="52"/>
      <c r="D15" s="52"/>
      <c r="E15" s="52"/>
      <c r="F15" s="52"/>
      <c r="G15" s="52"/>
      <c r="H15" s="52"/>
      <c r="I15" s="52"/>
      <c r="J15" s="52"/>
      <c r="K15" s="35"/>
    </row>
    <row r="16" spans="1:11" ht="15" customHeight="1">
      <c r="A16" s="48" t="s">
        <v>39</v>
      </c>
      <c r="B16" s="46" t="s">
        <v>40</v>
      </c>
      <c r="C16" s="52"/>
      <c r="D16" s="52"/>
      <c r="E16" s="52"/>
      <c r="F16" s="52"/>
      <c r="G16" s="52"/>
      <c r="H16" s="58"/>
      <c r="I16" s="58"/>
      <c r="J16" s="10"/>
      <c r="K16" s="35"/>
    </row>
    <row r="17" spans="1:11" ht="15.75" customHeight="1">
      <c r="A17" s="48" t="s">
        <v>45</v>
      </c>
      <c r="B17" s="46" t="s">
        <v>46</v>
      </c>
      <c r="C17" s="52">
        <f aca="true" t="shared" si="2" ref="C17:J17">C18+C19+C20+C21+C22+C23+C24+C25+C26+C27+C28+C29+C30+C31+C32+C33+C34+C35+C36+C37+C38+C39</f>
        <v>11</v>
      </c>
      <c r="D17" s="52">
        <f t="shared" si="2"/>
        <v>8</v>
      </c>
      <c r="E17" s="52">
        <f t="shared" si="2"/>
        <v>3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35"/>
    </row>
    <row r="18" spans="1:11" ht="35.25" customHeight="1">
      <c r="A18" s="49" t="s">
        <v>47</v>
      </c>
      <c r="B18" s="47" t="s">
        <v>48</v>
      </c>
      <c r="C18" s="10"/>
      <c r="D18" s="10"/>
      <c r="E18" s="10"/>
      <c r="F18" s="10"/>
      <c r="G18" s="10"/>
      <c r="H18" s="10"/>
      <c r="I18" s="10"/>
      <c r="J18" s="10"/>
      <c r="K18" s="35"/>
    </row>
    <row r="19" spans="1:11" ht="45" customHeight="1">
      <c r="A19" s="49" t="s">
        <v>49</v>
      </c>
      <c r="B19" s="47" t="s">
        <v>177</v>
      </c>
      <c r="C19" s="10"/>
      <c r="D19" s="10"/>
      <c r="E19" s="10"/>
      <c r="F19" s="10"/>
      <c r="G19" s="10"/>
      <c r="H19" s="10"/>
      <c r="I19" s="10"/>
      <c r="J19" s="10"/>
      <c r="K19" s="35"/>
    </row>
    <row r="20" spans="1:11" ht="23.25" customHeight="1">
      <c r="A20" s="49" t="s">
        <v>57</v>
      </c>
      <c r="B20" s="47" t="s">
        <v>58</v>
      </c>
      <c r="C20" s="10"/>
      <c r="D20" s="10"/>
      <c r="E20" s="10"/>
      <c r="F20" s="10"/>
      <c r="G20" s="10"/>
      <c r="H20" s="10"/>
      <c r="I20" s="10"/>
      <c r="J20" s="10"/>
      <c r="K20" s="35"/>
    </row>
    <row r="21" spans="1:11" ht="45" customHeight="1">
      <c r="A21" s="49" t="s">
        <v>59</v>
      </c>
      <c r="B21" s="47" t="s">
        <v>60</v>
      </c>
      <c r="C21" s="10"/>
      <c r="D21" s="10"/>
      <c r="E21" s="10"/>
      <c r="F21" s="10"/>
      <c r="G21" s="10"/>
      <c r="H21" s="10"/>
      <c r="I21" s="10"/>
      <c r="J21" s="10"/>
      <c r="K21" s="35"/>
    </row>
    <row r="22" spans="1:11" ht="64.5" customHeight="1">
      <c r="A22" s="49" t="s">
        <v>178</v>
      </c>
      <c r="B22" s="47" t="s">
        <v>179</v>
      </c>
      <c r="C22" s="10"/>
      <c r="D22" s="10"/>
      <c r="E22" s="10"/>
      <c r="F22" s="10"/>
      <c r="G22" s="10"/>
      <c r="H22" s="10"/>
      <c r="I22" s="10"/>
      <c r="J22" s="10"/>
      <c r="K22" s="35"/>
    </row>
    <row r="23" spans="1:11" ht="60" customHeight="1">
      <c r="A23" s="49" t="s">
        <v>63</v>
      </c>
      <c r="B23" s="47" t="s">
        <v>64</v>
      </c>
      <c r="C23" s="10"/>
      <c r="D23" s="10"/>
      <c r="E23" s="10"/>
      <c r="F23" s="10"/>
      <c r="G23" s="10"/>
      <c r="H23" s="10"/>
      <c r="I23" s="10"/>
      <c r="J23" s="10"/>
      <c r="K23" s="35"/>
    </row>
    <row r="24" spans="1:11" ht="104.25" customHeight="1">
      <c r="A24" s="49" t="s">
        <v>65</v>
      </c>
      <c r="B24" s="47" t="s">
        <v>66</v>
      </c>
      <c r="C24" s="10"/>
      <c r="D24" s="10"/>
      <c r="E24" s="10"/>
      <c r="F24" s="10"/>
      <c r="G24" s="10"/>
      <c r="H24" s="10"/>
      <c r="I24" s="10"/>
      <c r="J24" s="10"/>
      <c r="K24" s="35"/>
    </row>
    <row r="25" spans="1:11" ht="15" customHeight="1">
      <c r="A25" s="49" t="s">
        <v>180</v>
      </c>
      <c r="B25" s="47" t="s">
        <v>181</v>
      </c>
      <c r="C25" s="10"/>
      <c r="D25" s="10"/>
      <c r="E25" s="10"/>
      <c r="F25" s="10"/>
      <c r="G25" s="10"/>
      <c r="H25" s="10"/>
      <c r="I25" s="10"/>
      <c r="J25" s="10"/>
      <c r="K25" s="35"/>
    </row>
    <row r="26" spans="1:11" ht="33.75" customHeight="1">
      <c r="A26" s="49" t="s">
        <v>69</v>
      </c>
      <c r="B26" s="47" t="s">
        <v>70</v>
      </c>
      <c r="C26" s="10"/>
      <c r="D26" s="10"/>
      <c r="E26" s="10"/>
      <c r="F26" s="10"/>
      <c r="G26" s="10"/>
      <c r="H26" s="10"/>
      <c r="I26" s="10"/>
      <c r="J26" s="10"/>
      <c r="K26" s="35"/>
    </row>
    <row r="27" spans="1:11" ht="45" customHeight="1">
      <c r="A27" s="49" t="s">
        <v>71</v>
      </c>
      <c r="B27" s="47" t="s">
        <v>182</v>
      </c>
      <c r="C27" s="10"/>
      <c r="D27" s="10"/>
      <c r="E27" s="10"/>
      <c r="F27" s="10"/>
      <c r="G27" s="10"/>
      <c r="H27" s="10"/>
      <c r="I27" s="10"/>
      <c r="J27" s="10"/>
      <c r="K27" s="35"/>
    </row>
    <row r="28" spans="1:11" ht="45" customHeight="1">
      <c r="A28" s="49" t="s">
        <v>73</v>
      </c>
      <c r="B28" s="47" t="s">
        <v>74</v>
      </c>
      <c r="C28" s="10"/>
      <c r="D28" s="10"/>
      <c r="E28" s="10"/>
      <c r="F28" s="10"/>
      <c r="G28" s="10"/>
      <c r="H28" s="10"/>
      <c r="I28" s="10"/>
      <c r="J28" s="10"/>
      <c r="K28" s="35"/>
    </row>
    <row r="29" spans="1:11" ht="40.5" customHeight="1">
      <c r="A29" s="49" t="s">
        <v>77</v>
      </c>
      <c r="B29" s="47" t="s">
        <v>203</v>
      </c>
      <c r="C29" s="10"/>
      <c r="D29" s="10"/>
      <c r="E29" s="10"/>
      <c r="F29" s="10"/>
      <c r="G29" s="10"/>
      <c r="H29" s="10"/>
      <c r="I29" s="10"/>
      <c r="J29" s="10"/>
      <c r="K29" s="35"/>
    </row>
    <row r="30" spans="1:11" ht="29.25" customHeight="1">
      <c r="A30" s="49" t="s">
        <v>183</v>
      </c>
      <c r="B30" s="47" t="s">
        <v>184</v>
      </c>
      <c r="C30" s="10"/>
      <c r="D30" s="10"/>
      <c r="E30" s="10"/>
      <c r="F30" s="10"/>
      <c r="G30" s="10"/>
      <c r="H30" s="10"/>
      <c r="I30" s="10"/>
      <c r="J30" s="10"/>
      <c r="K30" s="35"/>
    </row>
    <row r="31" spans="1:11" ht="45" customHeight="1">
      <c r="A31" s="49" t="s">
        <v>79</v>
      </c>
      <c r="B31" s="47" t="s">
        <v>80</v>
      </c>
      <c r="C31" s="10"/>
      <c r="D31" s="10"/>
      <c r="E31" s="10"/>
      <c r="F31" s="10"/>
      <c r="G31" s="10"/>
      <c r="H31" s="10"/>
      <c r="I31" s="10"/>
      <c r="J31" s="10"/>
      <c r="K31" s="35"/>
    </row>
    <row r="32" spans="1:11" ht="60" customHeight="1">
      <c r="A32" s="49" t="s">
        <v>81</v>
      </c>
      <c r="B32" s="47" t="s">
        <v>82</v>
      </c>
      <c r="C32" s="10">
        <v>2</v>
      </c>
      <c r="D32" s="10"/>
      <c r="E32" s="10">
        <v>2</v>
      </c>
      <c r="F32" s="10"/>
      <c r="G32" s="10"/>
      <c r="H32" s="10"/>
      <c r="I32" s="10"/>
      <c r="J32" s="10"/>
      <c r="K32" s="35"/>
    </row>
    <row r="33" spans="1:11" ht="30" customHeight="1">
      <c r="A33" s="49" t="s">
        <v>87</v>
      </c>
      <c r="B33" s="47" t="s">
        <v>88</v>
      </c>
      <c r="C33" s="10">
        <v>1</v>
      </c>
      <c r="D33" s="10"/>
      <c r="E33" s="10">
        <v>1</v>
      </c>
      <c r="F33" s="10"/>
      <c r="G33" s="10"/>
      <c r="H33" s="10"/>
      <c r="I33" s="10"/>
      <c r="J33" s="10"/>
      <c r="K33" s="35"/>
    </row>
    <row r="34" spans="1:11" ht="44.25" customHeight="1">
      <c r="A34" s="49" t="s">
        <v>89</v>
      </c>
      <c r="B34" s="47" t="s">
        <v>90</v>
      </c>
      <c r="C34" s="10"/>
      <c r="D34" s="10"/>
      <c r="E34" s="10"/>
      <c r="F34" s="10"/>
      <c r="G34" s="10"/>
      <c r="H34" s="10"/>
      <c r="I34" s="10"/>
      <c r="J34" s="10"/>
      <c r="K34" s="35"/>
    </row>
    <row r="35" spans="1:11" ht="59.25" customHeight="1">
      <c r="A35" s="49" t="s">
        <v>91</v>
      </c>
      <c r="B35" s="47" t="s">
        <v>92</v>
      </c>
      <c r="C35" s="10"/>
      <c r="D35" s="10"/>
      <c r="E35" s="10"/>
      <c r="F35" s="10"/>
      <c r="G35" s="10"/>
      <c r="H35" s="10"/>
      <c r="I35" s="10"/>
      <c r="J35" s="10"/>
      <c r="K35" s="35"/>
    </row>
    <row r="36" spans="1:11" ht="30" customHeight="1">
      <c r="A36" s="49" t="s">
        <v>93</v>
      </c>
      <c r="B36" s="47" t="s">
        <v>94</v>
      </c>
      <c r="C36" s="10"/>
      <c r="D36" s="10"/>
      <c r="E36" s="10"/>
      <c r="F36" s="10"/>
      <c r="G36" s="10"/>
      <c r="H36" s="10"/>
      <c r="I36" s="10"/>
      <c r="J36" s="10"/>
      <c r="K36" s="35"/>
    </row>
    <row r="37" spans="1:11" ht="45" customHeight="1">
      <c r="A37" s="49" t="s">
        <v>95</v>
      </c>
      <c r="B37" s="47" t="s">
        <v>96</v>
      </c>
      <c r="C37" s="10">
        <v>8</v>
      </c>
      <c r="D37" s="10">
        <v>8</v>
      </c>
      <c r="E37" s="10"/>
      <c r="F37" s="10"/>
      <c r="G37" s="10"/>
      <c r="H37" s="10"/>
      <c r="I37" s="10"/>
      <c r="J37" s="10"/>
      <c r="K37" s="35"/>
    </row>
    <row r="38" spans="1:11" ht="24" customHeight="1">
      <c r="A38" s="49" t="s">
        <v>185</v>
      </c>
      <c r="B38" s="47" t="s">
        <v>186</v>
      </c>
      <c r="C38" s="10"/>
      <c r="D38" s="10"/>
      <c r="E38" s="10"/>
      <c r="F38" s="10"/>
      <c r="G38" s="10"/>
      <c r="H38" s="10"/>
      <c r="I38" s="10"/>
      <c r="J38" s="10"/>
      <c r="K38" s="35"/>
    </row>
    <row r="39" spans="1:11" ht="30" customHeight="1">
      <c r="A39" s="49" t="s">
        <v>99</v>
      </c>
      <c r="B39" s="47" t="s">
        <v>100</v>
      </c>
      <c r="C39" s="10"/>
      <c r="D39" s="10"/>
      <c r="E39" s="10"/>
      <c r="F39" s="10"/>
      <c r="G39" s="10"/>
      <c r="H39" s="10"/>
      <c r="I39" s="10"/>
      <c r="J39" s="10"/>
      <c r="K39" s="35"/>
    </row>
    <row r="40" spans="1:11" ht="23.25" customHeight="1">
      <c r="A40" s="48" t="s">
        <v>109</v>
      </c>
      <c r="B40" s="46" t="s">
        <v>110</v>
      </c>
      <c r="C40" s="52">
        <f aca="true" t="shared" si="3" ref="C40:J40">C41</f>
        <v>0</v>
      </c>
      <c r="D40" s="52">
        <f t="shared" si="3"/>
        <v>0</v>
      </c>
      <c r="E40" s="52">
        <f t="shared" si="3"/>
        <v>0</v>
      </c>
      <c r="F40" s="52">
        <f t="shared" si="3"/>
        <v>0</v>
      </c>
      <c r="G40" s="52">
        <f t="shared" si="3"/>
        <v>0</v>
      </c>
      <c r="H40" s="52">
        <f t="shared" si="3"/>
        <v>0</v>
      </c>
      <c r="I40" s="52">
        <f t="shared" si="3"/>
        <v>0</v>
      </c>
      <c r="J40" s="52">
        <f t="shared" si="3"/>
        <v>0</v>
      </c>
      <c r="K40" s="27"/>
    </row>
    <row r="41" spans="1:11" ht="45.75" customHeight="1">
      <c r="A41" s="49" t="s">
        <v>113</v>
      </c>
      <c r="B41" s="47" t="s">
        <v>114</v>
      </c>
      <c r="C41" s="10"/>
      <c r="D41" s="10"/>
      <c r="E41" s="10"/>
      <c r="F41" s="10"/>
      <c r="G41" s="10"/>
      <c r="H41" s="10"/>
      <c r="I41" s="10"/>
      <c r="J41" s="10"/>
      <c r="K41" s="27"/>
    </row>
    <row r="42" spans="1:11" ht="28.5" customHeight="1">
      <c r="A42" s="48" t="s">
        <v>117</v>
      </c>
      <c r="B42" s="46" t="s">
        <v>118</v>
      </c>
      <c r="C42" s="52">
        <f aca="true" t="shared" si="4" ref="C42:J42">C43+C44+C45+C46</f>
        <v>1</v>
      </c>
      <c r="D42" s="52">
        <f t="shared" si="4"/>
        <v>0</v>
      </c>
      <c r="E42" s="52">
        <f t="shared" si="4"/>
        <v>1</v>
      </c>
      <c r="F42" s="52">
        <f t="shared" si="4"/>
        <v>0</v>
      </c>
      <c r="G42" s="52">
        <f t="shared" si="4"/>
        <v>0</v>
      </c>
      <c r="H42" s="52">
        <f t="shared" si="4"/>
        <v>0</v>
      </c>
      <c r="I42" s="52">
        <f t="shared" si="4"/>
        <v>0</v>
      </c>
      <c r="J42" s="52">
        <f t="shared" si="4"/>
        <v>0</v>
      </c>
      <c r="K42" s="27"/>
    </row>
    <row r="43" spans="1:11" ht="43.5" customHeight="1">
      <c r="A43" s="49" t="s">
        <v>49</v>
      </c>
      <c r="B43" s="47" t="s">
        <v>50</v>
      </c>
      <c r="C43" s="10"/>
      <c r="D43" s="10"/>
      <c r="E43" s="10"/>
      <c r="F43" s="10"/>
      <c r="G43" s="10"/>
      <c r="H43" s="10"/>
      <c r="I43" s="10"/>
      <c r="J43" s="10"/>
      <c r="K43" s="27"/>
    </row>
    <row r="44" spans="1:11" ht="20.25" customHeight="1">
      <c r="A44" s="49" t="s">
        <v>187</v>
      </c>
      <c r="B44" s="47" t="s">
        <v>188</v>
      </c>
      <c r="C44" s="10"/>
      <c r="D44" s="10"/>
      <c r="E44" s="10"/>
      <c r="F44" s="10"/>
      <c r="G44" s="10"/>
      <c r="H44" s="10"/>
      <c r="I44" s="10"/>
      <c r="J44" s="10"/>
      <c r="K44" s="27"/>
    </row>
    <row r="45" spans="1:11" ht="92.25" customHeight="1">
      <c r="A45" s="49" t="s">
        <v>119</v>
      </c>
      <c r="B45" s="47" t="s">
        <v>120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  <c r="K45" s="27"/>
    </row>
    <row r="46" spans="1:11" ht="37.5" customHeight="1">
      <c r="A46" s="49" t="s">
        <v>29</v>
      </c>
      <c r="B46" s="47" t="s">
        <v>30</v>
      </c>
      <c r="C46" s="10"/>
      <c r="D46" s="10"/>
      <c r="E46" s="10"/>
      <c r="F46" s="10"/>
      <c r="G46" s="10"/>
      <c r="H46" s="10"/>
      <c r="I46" s="10"/>
      <c r="J46" s="10"/>
      <c r="K46" s="27"/>
    </row>
    <row r="47" spans="1:11" ht="17.25" customHeight="1">
      <c r="A47" s="48" t="s">
        <v>121</v>
      </c>
      <c r="B47" s="46" t="s">
        <v>122</v>
      </c>
      <c r="C47" s="52">
        <f aca="true" t="shared" si="5" ref="C47:J47">C48</f>
        <v>0</v>
      </c>
      <c r="D47" s="52">
        <f t="shared" si="5"/>
        <v>0</v>
      </c>
      <c r="E47" s="52">
        <f t="shared" si="5"/>
        <v>0</v>
      </c>
      <c r="F47" s="52">
        <f t="shared" si="5"/>
        <v>0</v>
      </c>
      <c r="G47" s="52">
        <f t="shared" si="5"/>
        <v>0</v>
      </c>
      <c r="H47" s="52">
        <f t="shared" si="5"/>
        <v>0</v>
      </c>
      <c r="I47" s="52">
        <f t="shared" si="5"/>
        <v>0</v>
      </c>
      <c r="J47" s="52">
        <f t="shared" si="5"/>
        <v>0</v>
      </c>
      <c r="K47" s="27"/>
    </row>
    <row r="48" spans="1:11" ht="17.25" customHeight="1">
      <c r="A48" s="49" t="s">
        <v>123</v>
      </c>
      <c r="B48" s="47" t="s">
        <v>124</v>
      </c>
      <c r="C48" s="10"/>
      <c r="D48" s="10"/>
      <c r="E48" s="10"/>
      <c r="F48" s="10"/>
      <c r="G48" s="10"/>
      <c r="H48" s="58"/>
      <c r="I48" s="58"/>
      <c r="J48" s="10"/>
      <c r="K48" s="27"/>
    </row>
    <row r="49" spans="1:11" ht="18.75" customHeight="1">
      <c r="A49" s="48" t="s">
        <v>125</v>
      </c>
      <c r="B49" s="46" t="s">
        <v>126</v>
      </c>
      <c r="C49" s="52">
        <f>C50+C51+C52+C53+C54+C55+C56+C57+C58+C59+C60</f>
        <v>6</v>
      </c>
      <c r="D49" s="52">
        <f aca="true" t="shared" si="6" ref="D49:J49">D50+D51+D52+D53+D54+D55+D56+D57+D58+D59+D60</f>
        <v>4</v>
      </c>
      <c r="E49" s="52">
        <f t="shared" si="6"/>
        <v>2</v>
      </c>
      <c r="F49" s="52">
        <f t="shared" si="6"/>
        <v>0</v>
      </c>
      <c r="G49" s="52">
        <f t="shared" si="6"/>
        <v>0</v>
      </c>
      <c r="H49" s="52">
        <f t="shared" si="6"/>
        <v>0</v>
      </c>
      <c r="I49" s="52">
        <f t="shared" si="6"/>
        <v>0</v>
      </c>
      <c r="J49" s="52">
        <f t="shared" si="6"/>
        <v>0</v>
      </c>
      <c r="K49" s="27"/>
    </row>
    <row r="50" spans="1:11" ht="18.75" customHeight="1">
      <c r="A50" s="49" t="s">
        <v>131</v>
      </c>
      <c r="B50" s="47" t="s">
        <v>132</v>
      </c>
      <c r="C50" s="10"/>
      <c r="D50" s="10"/>
      <c r="E50" s="10"/>
      <c r="F50" s="10"/>
      <c r="G50" s="10"/>
      <c r="H50" s="10"/>
      <c r="I50" s="10"/>
      <c r="J50" s="10"/>
      <c r="K50" s="27"/>
    </row>
    <row r="51" spans="1:11" ht="18.75" customHeight="1">
      <c r="A51" s="49" t="s">
        <v>133</v>
      </c>
      <c r="B51" s="47" t="s">
        <v>134</v>
      </c>
      <c r="C51" s="10">
        <v>1</v>
      </c>
      <c r="D51" s="10">
        <v>1</v>
      </c>
      <c r="E51" s="10"/>
      <c r="F51" s="10"/>
      <c r="G51" s="10"/>
      <c r="H51" s="10"/>
      <c r="I51" s="10"/>
      <c r="J51" s="10"/>
      <c r="K51" s="27"/>
    </row>
    <row r="52" spans="1:11" ht="32.25" customHeight="1">
      <c r="A52" s="49" t="s">
        <v>204</v>
      </c>
      <c r="B52" s="47" t="s">
        <v>205</v>
      </c>
      <c r="C52" s="10">
        <v>1</v>
      </c>
      <c r="D52" s="10"/>
      <c r="E52" s="10">
        <v>1</v>
      </c>
      <c r="F52" s="10"/>
      <c r="G52" s="10"/>
      <c r="H52" s="10"/>
      <c r="I52" s="10"/>
      <c r="J52" s="10"/>
      <c r="K52" s="27"/>
    </row>
    <row r="53" spans="1:11" ht="29.25" customHeight="1">
      <c r="A53" s="49" t="s">
        <v>135</v>
      </c>
      <c r="B53" s="47" t="s">
        <v>136</v>
      </c>
      <c r="C53" s="10">
        <v>4</v>
      </c>
      <c r="D53" s="10">
        <v>3</v>
      </c>
      <c r="E53" s="10">
        <v>1</v>
      </c>
      <c r="F53" s="10"/>
      <c r="G53" s="10"/>
      <c r="H53" s="10"/>
      <c r="I53" s="10"/>
      <c r="J53" s="10"/>
      <c r="K53" s="27"/>
    </row>
    <row r="54" spans="1:11" ht="39" customHeight="1">
      <c r="A54" s="49" t="s">
        <v>189</v>
      </c>
      <c r="B54" s="47" t="s">
        <v>190</v>
      </c>
      <c r="C54" s="10"/>
      <c r="D54" s="10"/>
      <c r="E54" s="10"/>
      <c r="F54" s="10"/>
      <c r="G54" s="10"/>
      <c r="H54" s="10"/>
      <c r="I54" s="10"/>
      <c r="J54" s="10"/>
      <c r="K54" s="27"/>
    </row>
    <row r="55" spans="1:11" ht="28.5" customHeight="1">
      <c r="A55" s="49" t="s">
        <v>191</v>
      </c>
      <c r="B55" s="47" t="s">
        <v>192</v>
      </c>
      <c r="C55" s="10"/>
      <c r="D55" s="10"/>
      <c r="E55" s="10"/>
      <c r="F55" s="10"/>
      <c r="G55" s="10"/>
      <c r="H55" s="10"/>
      <c r="I55" s="10"/>
      <c r="J55" s="10"/>
      <c r="K55" s="27"/>
    </row>
    <row r="56" spans="1:11" ht="28.5" customHeight="1">
      <c r="A56" s="49" t="s">
        <v>193</v>
      </c>
      <c r="B56" s="47" t="s">
        <v>194</v>
      </c>
      <c r="C56" s="10"/>
      <c r="D56" s="10"/>
      <c r="E56" s="10"/>
      <c r="F56" s="10"/>
      <c r="G56" s="10"/>
      <c r="H56" s="10"/>
      <c r="I56" s="10"/>
      <c r="J56" s="10"/>
      <c r="K56" s="27"/>
    </row>
    <row r="57" spans="1:11" ht="28.5" customHeight="1">
      <c r="A57" s="49" t="s">
        <v>137</v>
      </c>
      <c r="B57" s="47" t="s">
        <v>138</v>
      </c>
      <c r="C57" s="10"/>
      <c r="D57" s="10"/>
      <c r="E57" s="10"/>
      <c r="F57" s="10"/>
      <c r="G57" s="10"/>
      <c r="H57" s="10"/>
      <c r="I57" s="10"/>
      <c r="J57" s="10"/>
      <c r="K57" s="27"/>
    </row>
    <row r="58" spans="1:11" ht="28.5" customHeight="1">
      <c r="A58" s="49" t="s">
        <v>195</v>
      </c>
      <c r="B58" s="47" t="s">
        <v>196</v>
      </c>
      <c r="C58" s="10"/>
      <c r="D58" s="10"/>
      <c r="E58" s="10"/>
      <c r="F58" s="10"/>
      <c r="G58" s="10"/>
      <c r="H58" s="10"/>
      <c r="I58" s="10"/>
      <c r="J58" s="10"/>
      <c r="K58" s="27"/>
    </row>
    <row r="59" spans="1:11" ht="31.5" customHeight="1">
      <c r="A59" s="49" t="s">
        <v>197</v>
      </c>
      <c r="B59" s="47" t="s">
        <v>198</v>
      </c>
      <c r="C59" s="10"/>
      <c r="D59" s="10"/>
      <c r="E59" s="10"/>
      <c r="F59" s="10"/>
      <c r="G59" s="10"/>
      <c r="H59" s="10"/>
      <c r="I59" s="10"/>
      <c r="J59" s="10"/>
      <c r="K59" s="27"/>
    </row>
    <row r="60" spans="1:11" ht="28.5" customHeight="1">
      <c r="A60" s="52">
        <v>10</v>
      </c>
      <c r="B60" s="46" t="s">
        <v>145</v>
      </c>
      <c r="C60" s="10"/>
      <c r="D60" s="10"/>
      <c r="E60" s="10"/>
      <c r="F60" s="10"/>
      <c r="G60" s="10"/>
      <c r="H60" s="58"/>
      <c r="I60" s="58"/>
      <c r="J60" s="10"/>
      <c r="K60" s="27"/>
    </row>
    <row r="61" spans="1:11" ht="30.75" customHeight="1">
      <c r="A61" s="52">
        <v>11</v>
      </c>
      <c r="B61" s="46" t="s">
        <v>146</v>
      </c>
      <c r="C61" s="52">
        <f aca="true" t="shared" si="7" ref="C61:J61">C62+C63+C64</f>
        <v>2</v>
      </c>
      <c r="D61" s="52">
        <f t="shared" si="7"/>
        <v>0</v>
      </c>
      <c r="E61" s="52">
        <f t="shared" si="7"/>
        <v>2</v>
      </c>
      <c r="F61" s="52">
        <f t="shared" si="7"/>
        <v>0</v>
      </c>
      <c r="G61" s="52">
        <f t="shared" si="7"/>
        <v>0</v>
      </c>
      <c r="H61" s="52">
        <f t="shared" si="7"/>
        <v>0</v>
      </c>
      <c r="I61" s="52">
        <f t="shared" si="7"/>
        <v>0</v>
      </c>
      <c r="J61" s="52">
        <f t="shared" si="7"/>
        <v>0</v>
      </c>
      <c r="K61" s="27"/>
    </row>
    <row r="62" spans="1:11" ht="30.75" customHeight="1">
      <c r="A62" s="55">
        <v>728</v>
      </c>
      <c r="B62" s="47" t="s">
        <v>199</v>
      </c>
      <c r="C62" s="55"/>
      <c r="D62" s="55"/>
      <c r="E62" s="55"/>
      <c r="F62" s="55"/>
      <c r="G62" s="55"/>
      <c r="H62" s="55"/>
      <c r="I62" s="55"/>
      <c r="J62" s="55"/>
      <c r="K62" s="27"/>
    </row>
    <row r="63" spans="1:11" ht="46.5" customHeight="1">
      <c r="A63" s="10">
        <v>847</v>
      </c>
      <c r="B63" s="47" t="s">
        <v>147</v>
      </c>
      <c r="C63" s="10"/>
      <c r="D63" s="10"/>
      <c r="E63" s="10"/>
      <c r="F63" s="10"/>
      <c r="G63" s="10"/>
      <c r="H63" s="10"/>
      <c r="I63" s="10"/>
      <c r="J63" s="10"/>
      <c r="K63" s="27"/>
    </row>
    <row r="64" spans="1:11" ht="21" customHeight="1">
      <c r="A64" s="10">
        <v>866</v>
      </c>
      <c r="B64" s="47" t="s">
        <v>200</v>
      </c>
      <c r="C64" s="10">
        <v>2</v>
      </c>
      <c r="D64" s="10"/>
      <c r="E64" s="10">
        <v>2</v>
      </c>
      <c r="F64" s="10"/>
      <c r="G64" s="10"/>
      <c r="H64" s="10"/>
      <c r="I64" s="10"/>
      <c r="J64" s="10"/>
      <c r="K64" s="27"/>
    </row>
    <row r="65" spans="1:11" ht="14.25" customHeight="1">
      <c r="A65" s="52">
        <v>12</v>
      </c>
      <c r="B65" s="46" t="s">
        <v>149</v>
      </c>
      <c r="C65" s="52">
        <f aca="true" t="shared" si="8" ref="C65:J65">C66+C67</f>
        <v>1</v>
      </c>
      <c r="D65" s="52">
        <f t="shared" si="8"/>
        <v>1</v>
      </c>
      <c r="E65" s="52">
        <f t="shared" si="8"/>
        <v>0</v>
      </c>
      <c r="F65" s="52">
        <f t="shared" si="8"/>
        <v>0</v>
      </c>
      <c r="G65" s="52">
        <f t="shared" si="8"/>
        <v>0</v>
      </c>
      <c r="H65" s="52">
        <f t="shared" si="8"/>
        <v>0</v>
      </c>
      <c r="I65" s="52">
        <f t="shared" si="8"/>
        <v>0</v>
      </c>
      <c r="J65" s="52">
        <f t="shared" si="8"/>
        <v>0</v>
      </c>
      <c r="K65" s="27"/>
    </row>
    <row r="66" spans="1:11" ht="15" customHeight="1">
      <c r="A66" s="10">
        <v>881</v>
      </c>
      <c r="B66" s="47" t="s">
        <v>150</v>
      </c>
      <c r="C66" s="10">
        <v>1</v>
      </c>
      <c r="D66" s="10">
        <v>1</v>
      </c>
      <c r="E66" s="10"/>
      <c r="F66" s="10"/>
      <c r="G66" s="49"/>
      <c r="H66" s="58"/>
      <c r="I66" s="58"/>
      <c r="J66" s="10"/>
      <c r="K66" s="27"/>
    </row>
    <row r="67" spans="1:11" ht="15" customHeight="1">
      <c r="A67" s="10">
        <v>883</v>
      </c>
      <c r="B67" s="47" t="s">
        <v>201</v>
      </c>
      <c r="C67" s="10"/>
      <c r="D67" s="10"/>
      <c r="E67" s="10"/>
      <c r="F67" s="10"/>
      <c r="G67" s="49"/>
      <c r="H67" s="58"/>
      <c r="I67" s="58"/>
      <c r="J67" s="10"/>
      <c r="K67" s="27"/>
    </row>
    <row r="68" spans="1:11" ht="14.25" customHeight="1">
      <c r="A68" s="52">
        <v>13</v>
      </c>
      <c r="B68" s="46" t="s">
        <v>151</v>
      </c>
      <c r="C68" s="52">
        <f aca="true" t="shared" si="9" ref="C68:J68">C69</f>
        <v>0</v>
      </c>
      <c r="D68" s="52">
        <f t="shared" si="9"/>
        <v>0</v>
      </c>
      <c r="E68" s="52">
        <f t="shared" si="9"/>
        <v>0</v>
      </c>
      <c r="F68" s="52">
        <f t="shared" si="9"/>
        <v>0</v>
      </c>
      <c r="G68" s="52">
        <f t="shared" si="9"/>
        <v>0</v>
      </c>
      <c r="H68" s="52">
        <f t="shared" si="9"/>
        <v>0</v>
      </c>
      <c r="I68" s="52">
        <f t="shared" si="9"/>
        <v>0</v>
      </c>
      <c r="J68" s="52">
        <f t="shared" si="9"/>
        <v>0</v>
      </c>
      <c r="K68" s="27"/>
    </row>
    <row r="69" spans="1:11" ht="51" customHeight="1">
      <c r="A69" s="55">
        <v>339</v>
      </c>
      <c r="B69" s="47" t="s">
        <v>152</v>
      </c>
      <c r="C69" s="55"/>
      <c r="D69" s="55"/>
      <c r="E69" s="55"/>
      <c r="F69" s="55"/>
      <c r="G69" s="55"/>
      <c r="H69" s="55"/>
      <c r="I69" s="55"/>
      <c r="J69" s="55"/>
      <c r="K69" s="27"/>
    </row>
    <row r="70" spans="1:11" ht="28.5" customHeight="1">
      <c r="A70" s="52">
        <v>14</v>
      </c>
      <c r="B70" s="46" t="s">
        <v>153</v>
      </c>
      <c r="C70" s="52">
        <f aca="true" t="shared" si="10" ref="C70:J70">C71</f>
        <v>0</v>
      </c>
      <c r="D70" s="52">
        <f t="shared" si="10"/>
        <v>0</v>
      </c>
      <c r="E70" s="52">
        <f t="shared" si="10"/>
        <v>0</v>
      </c>
      <c r="F70" s="52">
        <f t="shared" si="10"/>
        <v>0</v>
      </c>
      <c r="G70" s="52">
        <f t="shared" si="10"/>
        <v>0</v>
      </c>
      <c r="H70" s="52">
        <f t="shared" si="10"/>
        <v>0</v>
      </c>
      <c r="I70" s="52">
        <f t="shared" si="10"/>
        <v>0</v>
      </c>
      <c r="J70" s="52">
        <f t="shared" si="10"/>
        <v>0</v>
      </c>
      <c r="K70" s="27"/>
    </row>
    <row r="71" spans="1:11" ht="30" customHeight="1">
      <c r="A71" s="10">
        <v>430</v>
      </c>
      <c r="B71" s="47" t="s">
        <v>157</v>
      </c>
      <c r="C71" s="10"/>
      <c r="D71" s="10"/>
      <c r="E71" s="10"/>
      <c r="F71" s="10"/>
      <c r="G71" s="10"/>
      <c r="H71" s="10"/>
      <c r="I71" s="10"/>
      <c r="J71" s="10"/>
      <c r="K71" s="27"/>
    </row>
    <row r="72" spans="1:11" ht="14.25" customHeight="1">
      <c r="A72" s="52">
        <v>15</v>
      </c>
      <c r="B72" s="46" t="s">
        <v>158</v>
      </c>
      <c r="C72" s="52">
        <f aca="true" t="shared" si="11" ref="C72:J72">C73</f>
        <v>1</v>
      </c>
      <c r="D72" s="52">
        <f t="shared" si="11"/>
        <v>0</v>
      </c>
      <c r="E72" s="52">
        <f t="shared" si="11"/>
        <v>1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27"/>
    </row>
    <row r="73" spans="1:11" ht="31.5" customHeight="1">
      <c r="A73" s="10">
        <v>956</v>
      </c>
      <c r="B73" s="47" t="s">
        <v>54</v>
      </c>
      <c r="C73" s="10">
        <v>1</v>
      </c>
      <c r="D73" s="10"/>
      <c r="E73" s="10">
        <v>1</v>
      </c>
      <c r="F73" s="10"/>
      <c r="G73" s="10"/>
      <c r="H73" s="58"/>
      <c r="I73" s="58"/>
      <c r="J73" s="10"/>
      <c r="K73" s="27"/>
    </row>
    <row r="74" spans="1:11" ht="14.25" customHeight="1">
      <c r="A74" s="52">
        <v>16</v>
      </c>
      <c r="B74" s="46" t="s">
        <v>159</v>
      </c>
      <c r="C74" s="52">
        <f aca="true" t="shared" si="12" ref="C74:J74">C75+C76</f>
        <v>3</v>
      </c>
      <c r="D74" s="52">
        <f t="shared" si="12"/>
        <v>0</v>
      </c>
      <c r="E74" s="52">
        <f t="shared" si="12"/>
        <v>3</v>
      </c>
      <c r="F74" s="52">
        <f t="shared" si="12"/>
        <v>0</v>
      </c>
      <c r="G74" s="52">
        <f t="shared" si="12"/>
        <v>0</v>
      </c>
      <c r="H74" s="52">
        <f t="shared" si="12"/>
        <v>0</v>
      </c>
      <c r="I74" s="52">
        <f t="shared" si="12"/>
        <v>0</v>
      </c>
      <c r="J74" s="52">
        <f t="shared" si="12"/>
        <v>0</v>
      </c>
      <c r="K74" s="27"/>
    </row>
    <row r="75" spans="1:11" ht="15.75" customHeight="1">
      <c r="A75" s="10">
        <v>1028</v>
      </c>
      <c r="B75" s="47" t="s">
        <v>161</v>
      </c>
      <c r="C75" s="10">
        <v>3</v>
      </c>
      <c r="D75" s="10"/>
      <c r="E75" s="10">
        <v>3</v>
      </c>
      <c r="F75" s="10"/>
      <c r="G75" s="10"/>
      <c r="H75" s="10"/>
      <c r="I75" s="10"/>
      <c r="J75" s="10"/>
      <c r="K75" s="27"/>
    </row>
    <row r="76" spans="1:11" ht="30" customHeight="1">
      <c r="A76" s="10">
        <v>743</v>
      </c>
      <c r="B76" s="47" t="s">
        <v>160</v>
      </c>
      <c r="C76" s="10"/>
      <c r="D76" s="10"/>
      <c r="E76" s="10"/>
      <c r="F76" s="10"/>
      <c r="G76" s="10"/>
      <c r="H76" s="10"/>
      <c r="I76" s="10"/>
      <c r="J76" s="10"/>
      <c r="K76" s="27"/>
    </row>
    <row r="77" spans="1:11" ht="20.25" customHeight="1">
      <c r="A77" s="52">
        <v>17</v>
      </c>
      <c r="B77" s="46" t="s">
        <v>162</v>
      </c>
      <c r="C77" s="10"/>
      <c r="D77" s="10"/>
      <c r="E77" s="10"/>
      <c r="F77" s="10"/>
      <c r="G77" s="10"/>
      <c r="H77" s="58"/>
      <c r="I77" s="58"/>
      <c r="J77" s="10"/>
      <c r="K77" s="27"/>
    </row>
    <row r="78" spans="1:11" ht="15" customHeight="1">
      <c r="A78" s="52">
        <v>18</v>
      </c>
      <c r="B78" s="46" t="s">
        <v>163</v>
      </c>
      <c r="C78" s="10"/>
      <c r="D78" s="10"/>
      <c r="E78" s="10"/>
      <c r="F78" s="10"/>
      <c r="G78" s="10"/>
      <c r="H78" s="58"/>
      <c r="I78" s="58"/>
      <c r="J78" s="10"/>
      <c r="K78" s="27"/>
    </row>
    <row r="79" spans="1:11" ht="28.5" customHeight="1">
      <c r="A79" s="52">
        <v>19</v>
      </c>
      <c r="B79" s="46" t="s">
        <v>164</v>
      </c>
      <c r="C79" s="10"/>
      <c r="D79" s="10"/>
      <c r="E79" s="10"/>
      <c r="F79" s="10"/>
      <c r="G79" s="10"/>
      <c r="H79" s="58"/>
      <c r="I79" s="58"/>
      <c r="J79" s="10"/>
      <c r="K79" s="27"/>
    </row>
    <row r="80" spans="1:11" ht="30" customHeight="1">
      <c r="A80" s="52">
        <v>20</v>
      </c>
      <c r="B80" s="46" t="s">
        <v>165</v>
      </c>
      <c r="C80" s="52"/>
      <c r="D80" s="52"/>
      <c r="E80" s="52"/>
      <c r="F80" s="10"/>
      <c r="G80" s="10"/>
      <c r="H80" s="58"/>
      <c r="I80" s="58"/>
      <c r="J80" s="10"/>
      <c r="K80" s="27"/>
    </row>
    <row r="81" spans="1:11" ht="62.25" customHeight="1">
      <c r="A81" s="48" t="s">
        <v>166</v>
      </c>
      <c r="B81" s="46" t="s">
        <v>167</v>
      </c>
      <c r="C81" s="61"/>
      <c r="D81" s="61"/>
      <c r="E81" s="61"/>
      <c r="F81" s="61"/>
      <c r="G81" s="61"/>
      <c r="H81" s="61"/>
      <c r="I81" s="61"/>
      <c r="J81" s="61"/>
      <c r="K81" s="27"/>
    </row>
    <row r="82" spans="1:11" ht="15" customHeight="1">
      <c r="A82" s="14"/>
      <c r="B82" s="47" t="s">
        <v>168</v>
      </c>
      <c r="C82" s="56">
        <f aca="true" t="shared" si="13" ref="C82:J82">C9+C12+C15+C16+C17+C40+C42+C47+C49+C60+C61+C65+C68+C70+C72+C74+C77+C78+C79+C80+C81</f>
        <v>25</v>
      </c>
      <c r="D82" s="56">
        <f t="shared" si="13"/>
        <v>13</v>
      </c>
      <c r="E82" s="56">
        <f t="shared" si="13"/>
        <v>12</v>
      </c>
      <c r="F82" s="56">
        <f t="shared" si="13"/>
        <v>0</v>
      </c>
      <c r="G82" s="56">
        <f t="shared" si="13"/>
        <v>0</v>
      </c>
      <c r="H82" s="56">
        <f t="shared" si="13"/>
        <v>0</v>
      </c>
      <c r="I82" s="56">
        <f t="shared" si="13"/>
        <v>0</v>
      </c>
      <c r="J82" s="56">
        <f t="shared" si="13"/>
        <v>0</v>
      </c>
      <c r="K82" s="27"/>
    </row>
    <row r="83" spans="1:11" ht="15.75" customHeight="1">
      <c r="A83" s="31"/>
      <c r="B83" s="21"/>
      <c r="C83" s="21"/>
      <c r="D83" s="22"/>
      <c r="E83" s="22"/>
      <c r="F83" s="22"/>
      <c r="G83" s="22"/>
      <c r="H83" s="22"/>
      <c r="I83" s="22"/>
      <c r="J83" s="22"/>
      <c r="K83" s="27"/>
    </row>
    <row r="84" spans="1:11" ht="15" customHeight="1">
      <c r="A84" s="23"/>
      <c r="B84" s="19"/>
      <c r="C84" s="18"/>
      <c r="D84" s="1"/>
      <c r="E84" s="25"/>
      <c r="F84" s="25"/>
      <c r="G84" s="26"/>
      <c r="H84" s="25"/>
      <c r="I84" s="25"/>
      <c r="J84" s="25"/>
      <c r="K84" s="27"/>
    </row>
    <row r="85" spans="1:11" ht="15.75" customHeight="1">
      <c r="A85" s="23"/>
      <c r="C85" s="24"/>
      <c r="E85" s="25"/>
      <c r="F85" s="25"/>
      <c r="G85" s="26"/>
      <c r="H85" s="25"/>
      <c r="I85" s="25"/>
      <c r="J85" s="25"/>
      <c r="K85" s="27"/>
    </row>
    <row r="86" spans="1:11" ht="15" customHeight="1">
      <c r="A86" s="23"/>
      <c r="B86" s="28"/>
      <c r="C86" s="29"/>
      <c r="D86" s="29"/>
      <c r="E86" s="25"/>
      <c r="F86" s="25"/>
      <c r="G86" s="26"/>
      <c r="H86" s="25"/>
      <c r="I86" s="25"/>
      <c r="J86" s="25"/>
      <c r="K86" s="27"/>
    </row>
    <row r="87" spans="1:11" ht="15" customHeight="1">
      <c r="A87" s="23"/>
      <c r="B87" s="28"/>
      <c r="C87" s="29"/>
      <c r="D87" s="29"/>
      <c r="E87" s="25"/>
      <c r="F87" s="25"/>
      <c r="G87" s="26"/>
      <c r="H87" s="25"/>
      <c r="I87" s="25"/>
      <c r="J87" s="25"/>
      <c r="K87" s="27"/>
    </row>
    <row r="88" spans="1:11" ht="15" customHeight="1">
      <c r="A88" s="23"/>
      <c r="B88" s="28"/>
      <c r="C88" s="29"/>
      <c r="D88" s="29"/>
      <c r="E88" s="25"/>
      <c r="F88" s="25"/>
      <c r="G88" s="26"/>
      <c r="H88" s="25"/>
      <c r="I88" s="25"/>
      <c r="J88" s="25"/>
      <c r="K88" s="27"/>
    </row>
    <row r="89" spans="1:11" ht="15" customHeight="1">
      <c r="A89" s="23"/>
      <c r="B89" s="28"/>
      <c r="C89" s="29"/>
      <c r="D89" s="29"/>
      <c r="E89" s="25"/>
      <c r="F89" s="25"/>
      <c r="G89" s="26"/>
      <c r="H89" s="25"/>
      <c r="I89" s="25"/>
      <c r="J89" s="25"/>
      <c r="K89" s="27"/>
    </row>
    <row r="90" spans="1:11" ht="15" customHeight="1">
      <c r="A90" s="23"/>
      <c r="B90" s="28"/>
      <c r="C90" s="29"/>
      <c r="D90" s="29"/>
      <c r="E90" s="25"/>
      <c r="F90" s="25"/>
      <c r="G90" s="26"/>
      <c r="H90" s="25"/>
      <c r="I90" s="25"/>
      <c r="J90" s="25"/>
      <c r="K90" s="27"/>
    </row>
    <row r="91" spans="1:11" ht="15" customHeight="1">
      <c r="A91" s="23"/>
      <c r="B91" s="17"/>
      <c r="C91" s="30"/>
      <c r="D91" s="30"/>
      <c r="E91" s="30"/>
      <c r="F91" s="30"/>
      <c r="G91" s="30"/>
      <c r="H91" s="30"/>
      <c r="I91" s="30"/>
      <c r="J91" s="30"/>
      <c r="K91" s="27"/>
    </row>
    <row r="92" spans="1:11" ht="15.75" customHeight="1">
      <c r="A92" s="31"/>
      <c r="B92" s="21"/>
      <c r="C92" s="21"/>
      <c r="D92" s="22"/>
      <c r="E92" s="22"/>
      <c r="F92" s="22"/>
      <c r="G92" s="22"/>
      <c r="H92" s="22"/>
      <c r="I92" s="22"/>
      <c r="J92" s="22"/>
      <c r="K92" s="27"/>
    </row>
    <row r="93" spans="1:11" ht="15.75" customHeight="1">
      <c r="A93" s="27"/>
      <c r="B93" s="32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</sheetData>
  <sheetProtection selectLockedCells="1" selectUnlockedCells="1"/>
  <mergeCells count="9">
    <mergeCell ref="A2:J2"/>
    <mergeCell ref="A3:J3"/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horizontalDpi="600" verticalDpi="600" orientation="landscape" paperSize="9" scale="98" r:id="rId1"/>
  <rowBreaks count="4" manualBreakCount="4">
    <brk id="19" max="9" man="1"/>
    <brk id="28" max="9" man="1"/>
    <brk id="37" max="9" man="1"/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2022-12-28T09:13:39Z</cp:lastPrinted>
  <dcterms:modified xsi:type="dcterms:W3CDTF">2023-07-24T11:08:05Z</dcterms:modified>
  <cp:category/>
  <cp:version/>
  <cp:contentType/>
  <cp:contentStatus/>
</cp:coreProperties>
</file>